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2240" windowHeight="9240" activeTab="2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Evidencija!$A$1:$V$70</definedName>
    <definedName name="_xlnm.Print_Area" localSheetId="2">Statistika!$A$1:$S$21</definedName>
    <definedName name="_xlnm.Print_Area" localSheetId="1">Zakljucne!$A$1:$E$76</definedName>
    <definedName name="_xlnm.Print_Titles" localSheetId="0">Evidencija!$1:$8</definedName>
    <definedName name="_xlnm.Print_Titles" localSheetId="1">Zakljucne!$1:$9</definedName>
  </definedNames>
  <calcPr calcId="145621"/>
</workbook>
</file>

<file path=xl/calcChain.xml><?xml version="1.0" encoding="utf-8"?>
<calcChain xmlns="http://schemas.openxmlformats.org/spreadsheetml/2006/main">
  <c r="W26" i="4" l="1"/>
  <c r="W24" i="4"/>
  <c r="W58" i="4"/>
  <c r="W62" i="4"/>
  <c r="W56" i="4"/>
  <c r="W20" i="4"/>
  <c r="W10" i="4"/>
  <c r="W11" i="4"/>
  <c r="W12" i="4"/>
  <c r="W13" i="4"/>
  <c r="W14" i="4"/>
  <c r="W15" i="4"/>
  <c r="W16" i="4"/>
  <c r="W17" i="4"/>
  <c r="W18" i="4"/>
  <c r="W19" i="4"/>
  <c r="W21" i="4"/>
  <c r="W22" i="4"/>
  <c r="W9" i="4"/>
  <c r="W23" i="4"/>
  <c r="W25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57" i="4"/>
  <c r="W59" i="4"/>
  <c r="W60" i="4"/>
  <c r="W61" i="4"/>
  <c r="W63" i="4"/>
  <c r="W64" i="4"/>
  <c r="W65" i="4"/>
  <c r="W66" i="4"/>
  <c r="W67" i="4"/>
  <c r="W68" i="4"/>
  <c r="W69" i="4"/>
  <c r="W70" i="4"/>
  <c r="W76" i="4" l="1"/>
  <c r="W80" i="4"/>
  <c r="W78" i="4" l="1"/>
  <c r="W82" i="4" l="1"/>
  <c r="X82" i="4" s="1"/>
  <c r="E76" i="5" s="1"/>
  <c r="A67" i="8" s="1"/>
  <c r="W81" i="4"/>
  <c r="X81" i="4" s="1"/>
  <c r="X80" i="4"/>
  <c r="W79" i="4"/>
  <c r="X79" i="4" s="1"/>
  <c r="X78" i="4"/>
  <c r="E74" i="5" s="1"/>
  <c r="A65" i="8" s="1"/>
  <c r="W77" i="4"/>
  <c r="X77" i="4" s="1"/>
  <c r="X76" i="4"/>
  <c r="E72" i="5" s="1"/>
  <c r="A63" i="8" s="1"/>
  <c r="W75" i="4"/>
  <c r="X75" i="4" s="1"/>
  <c r="E71" i="5" s="1"/>
  <c r="A62" i="8" s="1"/>
  <c r="W74" i="4"/>
  <c r="X74" i="4" s="1"/>
  <c r="E70" i="5" s="1"/>
  <c r="A61" i="8" s="1"/>
  <c r="W73" i="4"/>
  <c r="X73" i="4" s="1"/>
  <c r="W72" i="4"/>
  <c r="X72" i="4" s="1"/>
  <c r="W71" i="4"/>
  <c r="X71" i="4" s="1"/>
  <c r="X70" i="4"/>
  <c r="X69" i="4"/>
  <c r="X68" i="4"/>
  <c r="X67" i="4"/>
  <c r="X66" i="4"/>
  <c r="E69" i="5" s="1"/>
  <c r="A60" i="8" s="1"/>
  <c r="X65" i="4"/>
  <c r="E68" i="5" s="1"/>
  <c r="A59" i="8" s="1"/>
  <c r="X64" i="4"/>
  <c r="X62" i="4"/>
  <c r="X61" i="4"/>
  <c r="X60" i="4"/>
  <c r="X59" i="4"/>
  <c r="X58" i="4"/>
  <c r="X57" i="4"/>
  <c r="X56" i="4"/>
  <c r="X55" i="4"/>
  <c r="X54" i="4"/>
  <c r="E67" i="5" s="1"/>
  <c r="A58" i="8" s="1"/>
  <c r="X53" i="4"/>
  <c r="E66" i="5" s="1"/>
  <c r="A57" i="8" s="1"/>
  <c r="X52" i="4"/>
  <c r="E65" i="5" s="1"/>
  <c r="A56" i="8" s="1"/>
  <c r="X51" i="4"/>
  <c r="E59" i="5" s="1"/>
  <c r="A50" i="8" s="1"/>
  <c r="X50" i="4"/>
  <c r="E58" i="5" s="1"/>
  <c r="A49" i="8" s="1"/>
  <c r="X49" i="4"/>
  <c r="E57" i="5" s="1"/>
  <c r="A48" i="8" s="1"/>
  <c r="X48" i="4"/>
  <c r="E55" i="5" s="1"/>
  <c r="A46" i="8" s="1"/>
  <c r="X47" i="4"/>
  <c r="E54" i="5" s="1"/>
  <c r="A45" i="8" s="1"/>
  <c r="X46" i="4"/>
  <c r="E52" i="5" s="1"/>
  <c r="A43" i="8" s="1"/>
  <c r="X45" i="4"/>
  <c r="E50" i="5" s="1"/>
  <c r="A41" i="8" s="1"/>
  <c r="X44" i="4"/>
  <c r="E49" i="5" s="1"/>
  <c r="A40" i="8" s="1"/>
  <c r="X43" i="4"/>
  <c r="E48" i="5" s="1"/>
  <c r="A39" i="8" s="1"/>
  <c r="X42" i="4"/>
  <c r="E47" i="5" s="1"/>
  <c r="A38" i="8" s="1"/>
  <c r="X41" i="4"/>
  <c r="E46" i="5" s="1"/>
  <c r="A37" i="8" s="1"/>
  <c r="X40" i="4"/>
  <c r="E44" i="5" s="1"/>
  <c r="A35" i="8" s="1"/>
  <c r="X39" i="4"/>
  <c r="E43" i="5" s="1"/>
  <c r="A34" i="8" s="1"/>
  <c r="X38" i="4"/>
  <c r="E42" i="5" s="1"/>
  <c r="A33" i="8" s="1"/>
  <c r="X37" i="4"/>
  <c r="E41" i="5" s="1"/>
  <c r="A32" i="8" s="1"/>
  <c r="X36" i="4"/>
  <c r="X35" i="4"/>
  <c r="E39" i="5" s="1"/>
  <c r="A30" i="8" s="1"/>
  <c r="X34" i="4"/>
  <c r="E38" i="5" s="1"/>
  <c r="A29" i="8" s="1"/>
  <c r="X33" i="4"/>
  <c r="E37" i="5" s="1"/>
  <c r="A28" i="8" s="1"/>
  <c r="X32" i="4"/>
  <c r="E36" i="5" s="1"/>
  <c r="A27" i="8" s="1"/>
  <c r="X31" i="4"/>
  <c r="E35" i="5" s="1"/>
  <c r="A26" i="8" s="1"/>
  <c r="X30" i="4"/>
  <c r="E34" i="5" s="1"/>
  <c r="A25" i="8" s="1"/>
  <c r="X29" i="4"/>
  <c r="E33" i="5" s="1"/>
  <c r="A24" i="8" s="1"/>
  <c r="X28" i="4"/>
  <c r="E32" i="5" s="1"/>
  <c r="A23" i="8" s="1"/>
  <c r="X27" i="4"/>
  <c r="E31" i="5" s="1"/>
  <c r="A22" i="8" s="1"/>
  <c r="X26" i="4"/>
  <c r="E30" i="5" s="1"/>
  <c r="A21" i="8" s="1"/>
  <c r="X25" i="4"/>
  <c r="E29" i="5" s="1"/>
  <c r="A20" i="8" s="1"/>
  <c r="X24" i="4"/>
  <c r="X23" i="4"/>
  <c r="E26" i="5" s="1"/>
  <c r="A17" i="8" s="1"/>
  <c r="X22" i="4"/>
  <c r="E25" i="5" s="1"/>
  <c r="A16" i="8" s="1"/>
  <c r="X21" i="4"/>
  <c r="E24" i="5" s="1"/>
  <c r="A15" i="8" s="1"/>
  <c r="X20" i="4"/>
  <c r="E23" i="5" s="1"/>
  <c r="A14" i="8" s="1"/>
  <c r="X19" i="4"/>
  <c r="E22" i="5" s="1"/>
  <c r="A13" i="8" s="1"/>
  <c r="X18" i="4"/>
  <c r="E20" i="5" s="1"/>
  <c r="A11" i="8" s="1"/>
  <c r="X17" i="4"/>
  <c r="E19" i="5" s="1"/>
  <c r="A10" i="8" s="1"/>
  <c r="X16" i="4"/>
  <c r="E17" i="5" s="1"/>
  <c r="A8" i="8" s="1"/>
  <c r="X15" i="4"/>
  <c r="E16" i="5" s="1"/>
  <c r="A7" i="8" s="1"/>
  <c r="X14" i="4"/>
  <c r="E15" i="5" s="1"/>
  <c r="A6" i="8" s="1"/>
  <c r="X13" i="4"/>
  <c r="E14" i="5" s="1"/>
  <c r="A5" i="8" s="1"/>
  <c r="X12" i="4"/>
  <c r="E13" i="5" s="1"/>
  <c r="A4" i="8" s="1"/>
  <c r="X11" i="4"/>
  <c r="X10" i="4"/>
  <c r="E11" i="5" s="1"/>
  <c r="A2" i="8" s="1"/>
  <c r="X9" i="4"/>
  <c r="E10" i="5" s="1"/>
  <c r="A1" i="8" s="1"/>
  <c r="E64" i="5"/>
  <c r="A55" i="8" s="1"/>
  <c r="E51" i="5"/>
  <c r="A42" i="8" s="1"/>
  <c r="W124" i="4"/>
  <c r="X124" i="4" s="1"/>
  <c r="W125" i="4"/>
  <c r="X125" i="4" s="1"/>
  <c r="W126" i="4"/>
  <c r="X126" i="4" s="1"/>
  <c r="W127" i="4"/>
  <c r="X127" i="4" s="1"/>
  <c r="W128" i="4"/>
  <c r="X128" i="4" s="1"/>
  <c r="W129" i="4"/>
  <c r="X129" i="4" s="1"/>
  <c r="W130" i="4"/>
  <c r="X130" i="4" s="1"/>
  <c r="W131" i="4"/>
  <c r="X131" i="4" s="1"/>
  <c r="W132" i="4"/>
  <c r="X132" i="4" s="1"/>
  <c r="W133" i="4"/>
  <c r="X133" i="4" s="1"/>
  <c r="W134" i="4"/>
  <c r="X134" i="4" s="1"/>
  <c r="W135" i="4"/>
  <c r="X135" i="4" s="1"/>
  <c r="W136" i="4"/>
  <c r="X136" i="4" s="1"/>
  <c r="W137" i="4"/>
  <c r="X137" i="4" s="1"/>
  <c r="W138" i="4"/>
  <c r="X138" i="4" s="1"/>
  <c r="W139" i="4"/>
  <c r="X139" i="4" s="1"/>
  <c r="W140" i="4"/>
  <c r="X140" i="4" s="1"/>
  <c r="W141" i="4"/>
  <c r="X141" i="4" s="1"/>
  <c r="W142" i="4"/>
  <c r="X142" i="4" s="1"/>
  <c r="W143" i="4"/>
  <c r="X143" i="4" s="1"/>
  <c r="W144" i="4"/>
  <c r="X144" i="4" s="1"/>
  <c r="W145" i="4"/>
  <c r="X145" i="4" s="1"/>
  <c r="W146" i="4"/>
  <c r="X146" i="4" s="1"/>
  <c r="W147" i="4"/>
  <c r="X147" i="4" s="1"/>
  <c r="W148" i="4"/>
  <c r="X148" i="4" s="1"/>
  <c r="W149" i="4"/>
  <c r="X149" i="4" s="1"/>
  <c r="W150" i="4"/>
  <c r="X150" i="4" s="1"/>
  <c r="W151" i="4"/>
  <c r="X151" i="4" s="1"/>
  <c r="W152" i="4"/>
  <c r="X152" i="4" s="1"/>
  <c r="W153" i="4"/>
  <c r="X153" i="4" s="1"/>
  <c r="W154" i="4"/>
  <c r="X154" i="4" s="1"/>
  <c r="W155" i="4"/>
  <c r="X155" i="4" s="1"/>
  <c r="W156" i="4"/>
  <c r="X156" i="4" s="1"/>
  <c r="W157" i="4"/>
  <c r="X157" i="4" s="1"/>
  <c r="W158" i="4"/>
  <c r="X158" i="4" s="1"/>
  <c r="W159" i="4"/>
  <c r="X159" i="4" s="1"/>
  <c r="W160" i="4"/>
  <c r="X160" i="4" s="1"/>
  <c r="W161" i="4"/>
  <c r="X161" i="4" s="1"/>
  <c r="W162" i="4"/>
  <c r="X162" i="4" s="1"/>
  <c r="W163" i="4"/>
  <c r="X163" i="4" s="1"/>
  <c r="W164" i="4"/>
  <c r="X164" i="4" s="1"/>
  <c r="W165" i="4"/>
  <c r="X165" i="4" s="1"/>
  <c r="W166" i="4"/>
  <c r="X166" i="4" s="1"/>
  <c r="W167" i="4"/>
  <c r="X167" i="4" s="1"/>
  <c r="W168" i="4"/>
  <c r="X168" i="4" s="1"/>
  <c r="W169" i="4"/>
  <c r="X169" i="4" s="1"/>
  <c r="W170" i="4"/>
  <c r="X170" i="4" s="1"/>
  <c r="W171" i="4"/>
  <c r="X171" i="4" s="1"/>
  <c r="W172" i="4"/>
  <c r="X172" i="4" s="1"/>
  <c r="W173" i="4"/>
  <c r="X173" i="4" s="1"/>
  <c r="W174" i="4"/>
  <c r="X174" i="4" s="1"/>
  <c r="W175" i="4"/>
  <c r="X175" i="4" s="1"/>
  <c r="W176" i="4"/>
  <c r="X176" i="4" s="1"/>
  <c r="W177" i="4"/>
  <c r="X177" i="4" s="1"/>
  <c r="W178" i="4"/>
  <c r="X178" i="4" s="1"/>
  <c r="W179" i="4"/>
  <c r="X179" i="4" s="1"/>
  <c r="W180" i="4"/>
  <c r="X180" i="4" s="1"/>
  <c r="W181" i="4"/>
  <c r="X181" i="4" s="1"/>
  <c r="W182" i="4"/>
  <c r="X182" i="4" s="1"/>
  <c r="W183" i="4"/>
  <c r="X183" i="4" s="1"/>
  <c r="W184" i="4"/>
  <c r="X184" i="4" s="1"/>
  <c r="W185" i="4"/>
  <c r="X185" i="4" s="1"/>
  <c r="W186" i="4"/>
  <c r="X186" i="4" s="1"/>
  <c r="W187" i="4"/>
  <c r="X187" i="4" s="1"/>
  <c r="W188" i="4"/>
  <c r="X188" i="4" s="1"/>
  <c r="W189" i="4"/>
  <c r="X189" i="4" s="1"/>
  <c r="W190" i="4"/>
  <c r="X190" i="4" s="1"/>
  <c r="W191" i="4"/>
  <c r="X191" i="4" s="1"/>
  <c r="W192" i="4"/>
  <c r="X192" i="4" s="1"/>
  <c r="W193" i="4"/>
  <c r="X193" i="4" s="1"/>
  <c r="W194" i="4"/>
  <c r="X194" i="4" s="1"/>
  <c r="W195" i="4"/>
  <c r="X195" i="4" s="1"/>
  <c r="W196" i="4"/>
  <c r="X196" i="4" s="1"/>
  <c r="W197" i="4"/>
  <c r="X197" i="4" s="1"/>
  <c r="W198" i="4"/>
  <c r="X198" i="4" s="1"/>
  <c r="W199" i="4"/>
  <c r="X199" i="4" s="1"/>
  <c r="W200" i="4"/>
  <c r="X200" i="4" s="1"/>
  <c r="W201" i="4"/>
  <c r="X201" i="4" s="1"/>
  <c r="W202" i="4"/>
  <c r="X202" i="4" s="1"/>
  <c r="W203" i="4"/>
  <c r="X203" i="4" s="1"/>
  <c r="W204" i="4"/>
  <c r="X204" i="4" s="1"/>
  <c r="W205" i="4"/>
  <c r="X205" i="4" s="1"/>
  <c r="W206" i="4"/>
  <c r="X206" i="4" s="1"/>
  <c r="W207" i="4"/>
  <c r="X207" i="4" s="1"/>
  <c r="W208" i="4"/>
  <c r="X208" i="4" s="1"/>
  <c r="W209" i="4"/>
  <c r="X209" i="4" s="1"/>
  <c r="W210" i="4"/>
  <c r="X210" i="4" s="1"/>
  <c r="W211" i="4"/>
  <c r="X211" i="4" s="1"/>
  <c r="W212" i="4"/>
  <c r="X212" i="4" s="1"/>
  <c r="W213" i="4"/>
  <c r="X213" i="4" s="1"/>
  <c r="W214" i="4"/>
  <c r="X214" i="4" s="1"/>
  <c r="W215" i="4"/>
  <c r="X215" i="4" s="1"/>
  <c r="W216" i="4"/>
  <c r="X216" i="4" s="1"/>
  <c r="W217" i="4"/>
  <c r="X217" i="4" s="1"/>
  <c r="W218" i="4"/>
  <c r="X218" i="4" s="1"/>
  <c r="W219" i="4"/>
  <c r="X219" i="4" s="1"/>
  <c r="W220" i="4"/>
  <c r="X220" i="4" s="1"/>
  <c r="W221" i="4"/>
  <c r="X221" i="4" s="1"/>
  <c r="W222" i="4"/>
  <c r="X222" i="4" s="1"/>
  <c r="W223" i="4"/>
  <c r="X223" i="4" s="1"/>
  <c r="W224" i="4"/>
  <c r="X224" i="4" s="1"/>
  <c r="W225" i="4"/>
  <c r="X225" i="4" s="1"/>
  <c r="W226" i="4"/>
  <c r="X226" i="4" s="1"/>
  <c r="W227" i="4"/>
  <c r="X227" i="4" s="1"/>
  <c r="W228" i="4"/>
  <c r="X228" i="4" s="1"/>
  <c r="W229" i="4"/>
  <c r="X229" i="4" s="1"/>
  <c r="W230" i="4"/>
  <c r="X230" i="4" s="1"/>
  <c r="W231" i="4"/>
  <c r="X231" i="4" s="1"/>
  <c r="W232" i="4"/>
  <c r="X232" i="4" s="1"/>
  <c r="W233" i="4"/>
  <c r="X233" i="4" s="1"/>
  <c r="W234" i="4"/>
  <c r="X234" i="4" s="1"/>
  <c r="W235" i="4"/>
  <c r="X235" i="4" s="1"/>
  <c r="W236" i="4"/>
  <c r="X236" i="4" s="1"/>
  <c r="W237" i="4"/>
  <c r="X237" i="4" s="1"/>
  <c r="W238" i="4"/>
  <c r="X238" i="4" s="1"/>
  <c r="W239" i="4"/>
  <c r="X239" i="4" s="1"/>
  <c r="W240" i="4"/>
  <c r="X240" i="4" s="1"/>
  <c r="W241" i="4"/>
  <c r="X241" i="4" s="1"/>
  <c r="W242" i="4"/>
  <c r="X242" i="4" s="1"/>
  <c r="W243" i="4"/>
  <c r="X243" i="4" s="1"/>
  <c r="W244" i="4"/>
  <c r="X244" i="4" s="1"/>
  <c r="W245" i="4"/>
  <c r="X245" i="4" s="1"/>
  <c r="W246" i="4"/>
  <c r="X246" i="4" s="1"/>
  <c r="W247" i="4"/>
  <c r="X247" i="4" s="1"/>
  <c r="W248" i="4"/>
  <c r="X248" i="4" s="1"/>
  <c r="W249" i="4"/>
  <c r="X249" i="4" s="1"/>
  <c r="W250" i="4"/>
  <c r="X250" i="4" s="1"/>
  <c r="W251" i="4"/>
  <c r="X251" i="4" s="1"/>
  <c r="W252" i="4"/>
  <c r="X252" i="4" s="1"/>
  <c r="W253" i="4"/>
  <c r="X253" i="4" s="1"/>
  <c r="W254" i="4"/>
  <c r="X254" i="4" s="1"/>
  <c r="W255" i="4"/>
  <c r="X255" i="4" s="1"/>
  <c r="W256" i="4"/>
  <c r="X256" i="4" s="1"/>
  <c r="W257" i="4"/>
  <c r="X257" i="4" s="1"/>
  <c r="W258" i="4"/>
  <c r="X258" i="4" s="1"/>
  <c r="W259" i="4"/>
  <c r="X259" i="4" s="1"/>
  <c r="W260" i="4"/>
  <c r="X260" i="4" s="1"/>
  <c r="W261" i="4"/>
  <c r="X261" i="4" s="1"/>
  <c r="W262" i="4"/>
  <c r="X262" i="4" s="1"/>
  <c r="W263" i="4"/>
  <c r="X263" i="4" s="1"/>
  <c r="W264" i="4"/>
  <c r="X264" i="4" s="1"/>
  <c r="W265" i="4"/>
  <c r="X265" i="4" s="1"/>
  <c r="W266" i="4"/>
  <c r="X266" i="4" s="1"/>
  <c r="W267" i="4"/>
  <c r="X267" i="4" s="1"/>
  <c r="W268" i="4"/>
  <c r="X268" i="4" s="1"/>
  <c r="W269" i="4"/>
  <c r="X269" i="4" s="1"/>
  <c r="W270" i="4"/>
  <c r="X270" i="4" s="1"/>
  <c r="W271" i="4"/>
  <c r="X271" i="4" s="1"/>
  <c r="W272" i="4"/>
  <c r="X272" i="4" s="1"/>
  <c r="W273" i="4"/>
  <c r="X273" i="4" s="1"/>
  <c r="W274" i="4"/>
  <c r="X274" i="4" s="1"/>
  <c r="W275" i="4"/>
  <c r="X275" i="4" s="1"/>
  <c r="W276" i="4"/>
  <c r="X276" i="4" s="1"/>
  <c r="W277" i="4"/>
  <c r="X277" i="4" s="1"/>
  <c r="W278" i="4"/>
  <c r="X278" i="4" s="1"/>
  <c r="W279" i="4"/>
  <c r="X279" i="4" s="1"/>
  <c r="W280" i="4"/>
  <c r="X280" i="4" s="1"/>
  <c r="W281" i="4"/>
  <c r="X281" i="4" s="1"/>
  <c r="W282" i="4"/>
  <c r="X282" i="4" s="1"/>
  <c r="W283" i="4"/>
  <c r="X283" i="4" s="1"/>
  <c r="W284" i="4"/>
  <c r="X284" i="4" s="1"/>
  <c r="W285" i="4"/>
  <c r="X285" i="4" s="1"/>
  <c r="W286" i="4"/>
  <c r="X286" i="4" s="1"/>
  <c r="W287" i="4"/>
  <c r="X287" i="4" s="1"/>
  <c r="W288" i="4"/>
  <c r="X288" i="4" s="1"/>
  <c r="W289" i="4"/>
  <c r="X289" i="4" s="1"/>
  <c r="W290" i="4"/>
  <c r="X290" i="4" s="1"/>
  <c r="W291" i="4"/>
  <c r="X291" i="4" s="1"/>
  <c r="W292" i="4"/>
  <c r="X292" i="4" s="1"/>
  <c r="W293" i="4"/>
  <c r="X293" i="4" s="1"/>
  <c r="W294" i="4"/>
  <c r="X294" i="4" s="1"/>
  <c r="W295" i="4"/>
  <c r="X295" i="4" s="1"/>
  <c r="W296" i="4"/>
  <c r="X296" i="4" s="1"/>
  <c r="W297" i="4"/>
  <c r="X297" i="4" s="1"/>
  <c r="W298" i="4"/>
  <c r="X298" i="4" s="1"/>
  <c r="W299" i="4"/>
  <c r="X299" i="4" s="1"/>
  <c r="W300" i="4"/>
  <c r="X300" i="4" s="1"/>
  <c r="W301" i="4"/>
  <c r="X301" i="4" s="1"/>
  <c r="W302" i="4"/>
  <c r="X302" i="4" s="1"/>
  <c r="W303" i="4"/>
  <c r="X303" i="4" s="1"/>
  <c r="W304" i="4"/>
  <c r="X304" i="4" s="1"/>
  <c r="W305" i="4"/>
  <c r="X305" i="4" s="1"/>
  <c r="W306" i="4"/>
  <c r="X306" i="4" s="1"/>
  <c r="W307" i="4"/>
  <c r="X307" i="4" s="1"/>
  <c r="W308" i="4"/>
  <c r="X308" i="4" s="1"/>
  <c r="W309" i="4"/>
  <c r="X309" i="4" s="1"/>
  <c r="W310" i="4"/>
  <c r="X310" i="4" s="1"/>
  <c r="W311" i="4"/>
  <c r="X311" i="4" s="1"/>
  <c r="W312" i="4"/>
  <c r="X312" i="4" s="1"/>
  <c r="W313" i="4"/>
  <c r="X313" i="4" s="1"/>
  <c r="W314" i="4"/>
  <c r="X314" i="4" s="1"/>
  <c r="W315" i="4"/>
  <c r="X315" i="4" s="1"/>
  <c r="W316" i="4"/>
  <c r="X316" i="4" s="1"/>
  <c r="W317" i="4"/>
  <c r="X317" i="4" s="1"/>
  <c r="W318" i="4"/>
  <c r="X318" i="4" s="1"/>
  <c r="W319" i="4"/>
  <c r="X319" i="4" s="1"/>
  <c r="W320" i="4"/>
  <c r="X320" i="4" s="1"/>
  <c r="W321" i="4"/>
  <c r="X321" i="4" s="1"/>
  <c r="W322" i="4"/>
  <c r="X322" i="4" s="1"/>
  <c r="W323" i="4"/>
  <c r="X323" i="4" s="1"/>
  <c r="W324" i="4"/>
  <c r="X324" i="4" s="1"/>
  <c r="W325" i="4"/>
  <c r="X325" i="4" s="1"/>
  <c r="W326" i="4"/>
  <c r="X326" i="4" s="1"/>
  <c r="W327" i="4"/>
  <c r="X327" i="4" s="1"/>
  <c r="W328" i="4"/>
  <c r="X328" i="4" s="1"/>
  <c r="W329" i="4"/>
  <c r="X329" i="4" s="1"/>
  <c r="W330" i="4"/>
  <c r="X330" i="4" s="1"/>
  <c r="W331" i="4"/>
  <c r="X331" i="4" s="1"/>
  <c r="W332" i="4"/>
  <c r="X332" i="4" s="1"/>
  <c r="W333" i="4"/>
  <c r="X333" i="4" s="1"/>
  <c r="W334" i="4"/>
  <c r="X334" i="4" s="1"/>
  <c r="W335" i="4"/>
  <c r="X335" i="4" s="1"/>
  <c r="W336" i="4"/>
  <c r="X336" i="4" s="1"/>
  <c r="W337" i="4"/>
  <c r="X337" i="4" s="1"/>
  <c r="W338" i="4"/>
  <c r="X338" i="4" s="1"/>
  <c r="W339" i="4"/>
  <c r="X339" i="4" s="1"/>
  <c r="W340" i="4"/>
  <c r="X340" i="4" s="1"/>
  <c r="W341" i="4"/>
  <c r="X341" i="4" s="1"/>
  <c r="W342" i="4"/>
  <c r="X342" i="4" s="1"/>
  <c r="W343" i="4"/>
  <c r="X343" i="4" s="1"/>
  <c r="W344" i="4"/>
  <c r="X344" i="4" s="1"/>
  <c r="W345" i="4"/>
  <c r="X345" i="4" s="1"/>
  <c r="W346" i="4"/>
  <c r="X346" i="4" s="1"/>
  <c r="W347" i="4"/>
  <c r="X347" i="4" s="1"/>
  <c r="W348" i="4"/>
  <c r="X348" i="4" s="1"/>
  <c r="W349" i="4"/>
  <c r="X349" i="4" s="1"/>
  <c r="W350" i="4"/>
  <c r="X350" i="4" s="1"/>
  <c r="W351" i="4"/>
  <c r="X351" i="4" s="1"/>
  <c r="W352" i="4"/>
  <c r="X352" i="4" s="1"/>
  <c r="W353" i="4"/>
  <c r="X353" i="4" s="1"/>
  <c r="W354" i="4"/>
  <c r="X354" i="4" s="1"/>
  <c r="W355" i="4"/>
  <c r="X355" i="4" s="1"/>
  <c r="W356" i="4"/>
  <c r="X356" i="4" s="1"/>
  <c r="W357" i="4"/>
  <c r="X357" i="4" s="1"/>
  <c r="W358" i="4"/>
  <c r="X358" i="4" s="1"/>
  <c r="W359" i="4"/>
  <c r="X359" i="4" s="1"/>
  <c r="W360" i="4"/>
  <c r="X360" i="4" s="1"/>
  <c r="W361" i="4"/>
  <c r="X361" i="4" s="1"/>
  <c r="W362" i="4"/>
  <c r="X362" i="4" s="1"/>
  <c r="W363" i="4"/>
  <c r="X363" i="4" s="1"/>
  <c r="W364" i="4"/>
  <c r="X364" i="4" s="1"/>
  <c r="W365" i="4"/>
  <c r="X365" i="4" s="1"/>
  <c r="W366" i="4"/>
  <c r="X366" i="4" s="1"/>
  <c r="W367" i="4"/>
  <c r="X367" i="4" s="1"/>
  <c r="W368" i="4"/>
  <c r="X368" i="4" s="1"/>
  <c r="W369" i="4"/>
  <c r="X369" i="4" s="1"/>
  <c r="W370" i="4"/>
  <c r="X370" i="4" s="1"/>
  <c r="W371" i="4"/>
  <c r="X371" i="4" s="1"/>
  <c r="W372" i="4"/>
  <c r="X372" i="4" s="1"/>
  <c r="W373" i="4"/>
  <c r="X373" i="4" s="1"/>
  <c r="W374" i="4"/>
  <c r="X374" i="4" s="1"/>
  <c r="W375" i="4"/>
  <c r="X375" i="4" s="1"/>
  <c r="W376" i="4"/>
  <c r="X376" i="4" s="1"/>
  <c r="W377" i="4"/>
  <c r="X377" i="4" s="1"/>
  <c r="W378" i="4"/>
  <c r="X378" i="4" s="1"/>
  <c r="W379" i="4"/>
  <c r="X379" i="4" s="1"/>
  <c r="W380" i="4"/>
  <c r="X380" i="4" s="1"/>
  <c r="W381" i="4"/>
  <c r="X381" i="4" s="1"/>
  <c r="W382" i="4"/>
  <c r="X382" i="4" s="1"/>
  <c r="W383" i="4"/>
  <c r="X383" i="4" s="1"/>
  <c r="W384" i="4"/>
  <c r="X384" i="4" s="1"/>
  <c r="W385" i="4"/>
  <c r="X385" i="4" s="1"/>
  <c r="W386" i="4"/>
  <c r="X386" i="4" s="1"/>
  <c r="W387" i="4"/>
  <c r="X387" i="4" s="1"/>
  <c r="W388" i="4"/>
  <c r="X388" i="4" s="1"/>
  <c r="W389" i="4"/>
  <c r="X389" i="4" s="1"/>
  <c r="W390" i="4"/>
  <c r="X390" i="4" s="1"/>
  <c r="W391" i="4"/>
  <c r="X391" i="4" s="1"/>
  <c r="W392" i="4"/>
  <c r="X392" i="4" s="1"/>
  <c r="W393" i="4"/>
  <c r="X393" i="4" s="1"/>
  <c r="W394" i="4"/>
  <c r="X394" i="4" s="1"/>
  <c r="W395" i="4"/>
  <c r="X395" i="4" s="1"/>
  <c r="W396" i="4"/>
  <c r="X396" i="4" s="1"/>
  <c r="W397" i="4"/>
  <c r="X397" i="4" s="1"/>
  <c r="W398" i="4"/>
  <c r="X398" i="4" s="1"/>
  <c r="W399" i="4"/>
  <c r="X399" i="4" s="1"/>
  <c r="W400" i="4"/>
  <c r="X400" i="4" s="1"/>
  <c r="W401" i="4"/>
  <c r="X401" i="4" s="1"/>
  <c r="W402" i="4"/>
  <c r="X402" i="4" s="1"/>
  <c r="W403" i="4"/>
  <c r="X403" i="4" s="1"/>
  <c r="W404" i="4"/>
  <c r="X404" i="4" s="1"/>
  <c r="W405" i="4"/>
  <c r="X405" i="4" s="1"/>
  <c r="W406" i="4"/>
  <c r="X406" i="4" s="1"/>
  <c r="W407" i="4"/>
  <c r="X407" i="4" s="1"/>
  <c r="W408" i="4"/>
  <c r="X408" i="4" s="1"/>
  <c r="W409" i="4"/>
  <c r="X409" i="4" s="1"/>
  <c r="W410" i="4"/>
  <c r="X410" i="4" s="1"/>
  <c r="W411" i="4"/>
  <c r="X411" i="4" s="1"/>
  <c r="W412" i="4"/>
  <c r="X412" i="4" s="1"/>
  <c r="W413" i="4"/>
  <c r="X413" i="4" s="1"/>
  <c r="W414" i="4"/>
  <c r="X414" i="4" s="1"/>
  <c r="W415" i="4"/>
  <c r="X415" i="4" s="1"/>
  <c r="W416" i="4"/>
  <c r="X416" i="4" s="1"/>
  <c r="W417" i="4"/>
  <c r="X417" i="4" s="1"/>
  <c r="W418" i="4"/>
  <c r="X418" i="4" s="1"/>
  <c r="W419" i="4"/>
  <c r="X419" i="4" s="1"/>
  <c r="W420" i="4"/>
  <c r="X420" i="4" s="1"/>
  <c r="W421" i="4"/>
  <c r="X421" i="4" s="1"/>
  <c r="W422" i="4"/>
  <c r="X422" i="4" s="1"/>
  <c r="W423" i="4"/>
  <c r="X423" i="4" s="1"/>
  <c r="W424" i="4"/>
  <c r="X424" i="4" s="1"/>
  <c r="W425" i="4"/>
  <c r="X425" i="4" s="1"/>
  <c r="W426" i="4"/>
  <c r="X426" i="4" s="1"/>
  <c r="W427" i="4"/>
  <c r="X427" i="4" s="1"/>
  <c r="W428" i="4"/>
  <c r="X428" i="4" s="1"/>
  <c r="W429" i="4"/>
  <c r="X429" i="4" s="1"/>
  <c r="W430" i="4"/>
  <c r="X430" i="4" s="1"/>
  <c r="W431" i="4"/>
  <c r="X431" i="4" s="1"/>
  <c r="W432" i="4"/>
  <c r="X432" i="4" s="1"/>
  <c r="W433" i="4"/>
  <c r="X433" i="4" s="1"/>
  <c r="W434" i="4"/>
  <c r="X434" i="4" s="1"/>
  <c r="W435" i="4"/>
  <c r="X435" i="4" s="1"/>
  <c r="W436" i="4"/>
  <c r="X436" i="4" s="1"/>
  <c r="W437" i="4"/>
  <c r="X437" i="4" s="1"/>
  <c r="W438" i="4"/>
  <c r="X438" i="4" s="1"/>
  <c r="W439" i="4"/>
  <c r="X439" i="4" s="1"/>
  <c r="W440" i="4"/>
  <c r="X440" i="4" s="1"/>
  <c r="W441" i="4"/>
  <c r="X441" i="4" s="1"/>
  <c r="W442" i="4"/>
  <c r="X442" i="4" s="1"/>
  <c r="W443" i="4"/>
  <c r="X443" i="4" s="1"/>
  <c r="W444" i="4"/>
  <c r="X444" i="4" s="1"/>
  <c r="W445" i="4"/>
  <c r="X445" i="4" s="1"/>
  <c r="W446" i="4"/>
  <c r="X446" i="4" s="1"/>
  <c r="W447" i="4"/>
  <c r="X447" i="4" s="1"/>
  <c r="W448" i="4"/>
  <c r="X448" i="4" s="1"/>
  <c r="W449" i="4"/>
  <c r="X449" i="4" s="1"/>
  <c r="W450" i="4"/>
  <c r="X450" i="4" s="1"/>
  <c r="W451" i="4"/>
  <c r="X451" i="4" s="1"/>
  <c r="W452" i="4"/>
  <c r="X452" i="4" s="1"/>
  <c r="W453" i="4"/>
  <c r="X453" i="4" s="1"/>
  <c r="W454" i="4"/>
  <c r="X454" i="4" s="1"/>
  <c r="W455" i="4"/>
  <c r="X455" i="4" s="1"/>
  <c r="W456" i="4"/>
  <c r="X456" i="4" s="1"/>
  <c r="W457" i="4"/>
  <c r="X457" i="4" s="1"/>
  <c r="W458" i="4"/>
  <c r="X458" i="4" s="1"/>
  <c r="W459" i="4"/>
  <c r="X459" i="4" s="1"/>
  <c r="W460" i="4"/>
  <c r="X460" i="4" s="1"/>
  <c r="W461" i="4"/>
  <c r="X461" i="4" s="1"/>
  <c r="W462" i="4"/>
  <c r="X462" i="4" s="1"/>
  <c r="W463" i="4"/>
  <c r="X463" i="4" s="1"/>
  <c r="W464" i="4"/>
  <c r="X464" i="4" s="1"/>
  <c r="W465" i="4"/>
  <c r="X465" i="4" s="1"/>
  <c r="W466" i="4"/>
  <c r="X466" i="4" s="1"/>
  <c r="W467" i="4"/>
  <c r="X467" i="4" s="1"/>
  <c r="W468" i="4"/>
  <c r="X468" i="4" s="1"/>
  <c r="W469" i="4"/>
  <c r="X469" i="4" s="1"/>
  <c r="W470" i="4"/>
  <c r="X470" i="4" s="1"/>
  <c r="W471" i="4"/>
  <c r="X471" i="4" s="1"/>
  <c r="W472" i="4"/>
  <c r="X472" i="4" s="1"/>
  <c r="W473" i="4"/>
  <c r="X473" i="4" s="1"/>
  <c r="W474" i="4"/>
  <c r="X474" i="4" s="1"/>
  <c r="W475" i="4"/>
  <c r="X475" i="4" s="1"/>
  <c r="W476" i="4"/>
  <c r="X476" i="4" s="1"/>
  <c r="W477" i="4"/>
  <c r="X477" i="4" s="1"/>
  <c r="W478" i="4"/>
  <c r="X478" i="4" s="1"/>
  <c r="W479" i="4"/>
  <c r="X479" i="4" s="1"/>
  <c r="W480" i="4"/>
  <c r="X480" i="4" s="1"/>
  <c r="W481" i="4"/>
  <c r="X481" i="4" s="1"/>
  <c r="W482" i="4"/>
  <c r="X482" i="4" s="1"/>
  <c r="W483" i="4"/>
  <c r="X483" i="4" s="1"/>
  <c r="W484" i="4"/>
  <c r="X484" i="4" s="1"/>
  <c r="W485" i="4"/>
  <c r="X485" i="4" s="1"/>
  <c r="W486" i="4"/>
  <c r="X486" i="4" s="1"/>
  <c r="W487" i="4"/>
  <c r="X487" i="4" s="1"/>
  <c r="W488" i="4"/>
  <c r="X488" i="4" s="1"/>
  <c r="W489" i="4"/>
  <c r="X489" i="4" s="1"/>
  <c r="W490" i="4"/>
  <c r="X490" i="4" s="1"/>
  <c r="W491" i="4"/>
  <c r="X491" i="4" s="1"/>
  <c r="W492" i="4"/>
  <c r="X492" i="4" s="1"/>
  <c r="W493" i="4"/>
  <c r="X493" i="4" s="1"/>
  <c r="W494" i="4"/>
  <c r="X494" i="4" s="1"/>
  <c r="W495" i="4"/>
  <c r="X495" i="4" s="1"/>
  <c r="W496" i="4"/>
  <c r="X496" i="4" s="1"/>
  <c r="W497" i="4"/>
  <c r="X497" i="4" s="1"/>
  <c r="W498" i="4"/>
  <c r="X498" i="4" s="1"/>
  <c r="W499" i="4"/>
  <c r="X499" i="4" s="1"/>
  <c r="W500" i="4"/>
  <c r="X500" i="4" s="1"/>
  <c r="W501" i="4"/>
  <c r="X501" i="4" s="1"/>
  <c r="W502" i="4"/>
  <c r="X502" i="4" s="1"/>
  <c r="W503" i="4"/>
  <c r="X503" i="4" s="1"/>
  <c r="W504" i="4"/>
  <c r="X504" i="4" s="1"/>
  <c r="W505" i="4"/>
  <c r="X505" i="4" s="1"/>
  <c r="W506" i="4"/>
  <c r="X506" i="4" s="1"/>
  <c r="W507" i="4"/>
  <c r="X507" i="4" s="1"/>
  <c r="W508" i="4"/>
  <c r="X508" i="4" s="1"/>
  <c r="W509" i="4"/>
  <c r="X509" i="4" s="1"/>
  <c r="W510" i="4"/>
  <c r="X510" i="4" s="1"/>
  <c r="W511" i="4"/>
  <c r="X511" i="4" s="1"/>
  <c r="W512" i="4"/>
  <c r="X512" i="4" s="1"/>
  <c r="W513" i="4"/>
  <c r="X513" i="4" s="1"/>
  <c r="W514" i="4"/>
  <c r="X514" i="4" s="1"/>
  <c r="W515" i="4"/>
  <c r="X515" i="4" s="1"/>
  <c r="W516" i="4"/>
  <c r="X516" i="4" s="1"/>
  <c r="W517" i="4"/>
  <c r="X517" i="4" s="1"/>
  <c r="W518" i="4"/>
  <c r="X518" i="4" s="1"/>
  <c r="W519" i="4"/>
  <c r="X519" i="4" s="1"/>
  <c r="W520" i="4"/>
  <c r="X520" i="4" s="1"/>
  <c r="W521" i="4"/>
  <c r="X521" i="4" s="1"/>
  <c r="W522" i="4"/>
  <c r="X522" i="4" s="1"/>
  <c r="W523" i="4"/>
  <c r="X523" i="4" s="1"/>
  <c r="W524" i="4"/>
  <c r="X524" i="4" s="1"/>
  <c r="W525" i="4"/>
  <c r="X525" i="4" s="1"/>
  <c r="W526" i="4"/>
  <c r="X526" i="4" s="1"/>
  <c r="W527" i="4"/>
  <c r="X527" i="4" s="1"/>
  <c r="W528" i="4"/>
  <c r="X528" i="4" s="1"/>
  <c r="W529" i="4"/>
  <c r="X529" i="4" s="1"/>
  <c r="W530" i="4"/>
  <c r="X530" i="4" s="1"/>
  <c r="W531" i="4"/>
  <c r="X531" i="4" s="1"/>
  <c r="W532" i="4"/>
  <c r="X532" i="4" s="1"/>
  <c r="W533" i="4"/>
  <c r="X533" i="4" s="1"/>
  <c r="W534" i="4"/>
  <c r="X534" i="4" s="1"/>
  <c r="W535" i="4"/>
  <c r="X535" i="4" s="1"/>
  <c r="W536" i="4"/>
  <c r="X536" i="4" s="1"/>
  <c r="W537" i="4"/>
  <c r="X537" i="4" s="1"/>
  <c r="W538" i="4"/>
  <c r="X538" i="4" s="1"/>
  <c r="W539" i="4"/>
  <c r="X539" i="4" s="1"/>
  <c r="W540" i="4"/>
  <c r="X540" i="4" s="1"/>
  <c r="W541" i="4"/>
  <c r="X541" i="4" s="1"/>
  <c r="W542" i="4"/>
  <c r="X542" i="4" s="1"/>
  <c r="W543" i="4"/>
  <c r="X543" i="4" s="1"/>
  <c r="W544" i="4"/>
  <c r="X544" i="4" s="1"/>
  <c r="W545" i="4"/>
  <c r="X545" i="4" s="1"/>
  <c r="W546" i="4"/>
  <c r="X546" i="4" s="1"/>
  <c r="W547" i="4"/>
  <c r="X547" i="4" s="1"/>
  <c r="W548" i="4"/>
  <c r="X548" i="4" s="1"/>
  <c r="W549" i="4"/>
  <c r="X549" i="4" s="1"/>
  <c r="W550" i="4"/>
  <c r="X550" i="4" s="1"/>
  <c r="W551" i="4"/>
  <c r="X551" i="4" s="1"/>
  <c r="W552" i="4"/>
  <c r="X552" i="4" s="1"/>
  <c r="W553" i="4"/>
  <c r="X553" i="4" s="1"/>
  <c r="W554" i="4"/>
  <c r="X554" i="4" s="1"/>
  <c r="W555" i="4"/>
  <c r="X555" i="4" s="1"/>
  <c r="W556" i="4"/>
  <c r="X556" i="4" s="1"/>
  <c r="W557" i="4"/>
  <c r="X557" i="4" s="1"/>
  <c r="W558" i="4"/>
  <c r="X558" i="4" s="1"/>
  <c r="W559" i="4"/>
  <c r="X559" i="4" s="1"/>
  <c r="W560" i="4"/>
  <c r="X560" i="4" s="1"/>
  <c r="W561" i="4"/>
  <c r="X561" i="4" s="1"/>
  <c r="W562" i="4"/>
  <c r="X562" i="4" s="1"/>
  <c r="W563" i="4"/>
  <c r="X563" i="4" s="1"/>
  <c r="W564" i="4"/>
  <c r="X564" i="4" s="1"/>
  <c r="W565" i="4"/>
  <c r="X565" i="4" s="1"/>
  <c r="W566" i="4"/>
  <c r="X566" i="4" s="1"/>
  <c r="W567" i="4"/>
  <c r="X567" i="4" s="1"/>
  <c r="W568" i="4"/>
  <c r="X568" i="4" s="1"/>
  <c r="W569" i="4"/>
  <c r="X569" i="4" s="1"/>
  <c r="W570" i="4"/>
  <c r="X570" i="4" s="1"/>
  <c r="W571" i="4"/>
  <c r="X571" i="4" s="1"/>
  <c r="W572" i="4"/>
  <c r="X572" i="4" s="1"/>
  <c r="W105" i="4"/>
  <c r="X105" i="4" s="1"/>
  <c r="E99" i="5" s="1"/>
  <c r="A90" i="8" s="1"/>
  <c r="W106" i="4"/>
  <c r="X106" i="4" s="1"/>
  <c r="E100" i="5" s="1"/>
  <c r="A91" i="8" s="1"/>
  <c r="W107" i="4"/>
  <c r="X107" i="4" s="1"/>
  <c r="E101" i="5" s="1"/>
  <c r="A92" i="8" s="1"/>
  <c r="W108" i="4"/>
  <c r="X108" i="4" s="1"/>
  <c r="E102" i="5" s="1"/>
  <c r="A93" i="8" s="1"/>
  <c r="W109" i="4"/>
  <c r="X109" i="4" s="1"/>
  <c r="E103" i="5" s="1"/>
  <c r="A94" i="8" s="1"/>
  <c r="W110" i="4"/>
  <c r="X110" i="4" s="1"/>
  <c r="E104" i="5" s="1"/>
  <c r="A95" i="8" s="1"/>
  <c r="W111" i="4"/>
  <c r="X111" i="4" s="1"/>
  <c r="E105" i="5" s="1"/>
  <c r="A96" i="8" s="1"/>
  <c r="W112" i="4"/>
  <c r="X112" i="4" s="1"/>
  <c r="E106" i="5" s="1"/>
  <c r="A97" i="8" s="1"/>
  <c r="W113" i="4"/>
  <c r="X113" i="4" s="1"/>
  <c r="E107" i="5" s="1"/>
  <c r="A98" i="8" s="1"/>
  <c r="W114" i="4"/>
  <c r="X114" i="4" s="1"/>
  <c r="E108" i="5" s="1"/>
  <c r="A99" i="8" s="1"/>
  <c r="W115" i="4"/>
  <c r="X115" i="4" s="1"/>
  <c r="E109" i="5" s="1"/>
  <c r="A100" i="8" s="1"/>
  <c r="W116" i="4"/>
  <c r="X116" i="4" s="1"/>
  <c r="E110" i="5" s="1"/>
  <c r="A101" i="8" s="1"/>
  <c r="W117" i="4"/>
  <c r="X117" i="4" s="1"/>
  <c r="E111" i="5" s="1"/>
  <c r="A102" i="8" s="1"/>
  <c r="W118" i="4"/>
  <c r="X118" i="4" s="1"/>
  <c r="W119" i="4"/>
  <c r="X119" i="4" s="1"/>
  <c r="W120" i="4"/>
  <c r="X120" i="4" s="1"/>
  <c r="W121" i="4"/>
  <c r="X121" i="4" s="1"/>
  <c r="W122" i="4"/>
  <c r="X122" i="4" s="1"/>
  <c r="W123" i="4"/>
  <c r="X123" i="4" s="1"/>
  <c r="W100" i="4"/>
  <c r="X100" i="4" s="1"/>
  <c r="E94" i="5" s="1"/>
  <c r="A85" i="8" s="1"/>
  <c r="W101" i="4"/>
  <c r="X101" i="4" s="1"/>
  <c r="E95" i="5" s="1"/>
  <c r="A86" i="8" s="1"/>
  <c r="W102" i="4"/>
  <c r="X102" i="4" s="1"/>
  <c r="E96" i="5" s="1"/>
  <c r="A87" i="8" s="1"/>
  <c r="W103" i="4"/>
  <c r="X103" i="4" s="1"/>
  <c r="E97" i="5" s="1"/>
  <c r="A88" i="8" s="1"/>
  <c r="W104" i="4"/>
  <c r="X104" i="4" s="1"/>
  <c r="E98" i="5" s="1"/>
  <c r="A89" i="8" s="1"/>
  <c r="A61" i="5"/>
  <c r="B61" i="5"/>
  <c r="C61" i="5"/>
  <c r="D61" i="5"/>
  <c r="A62" i="5"/>
  <c r="B62" i="5"/>
  <c r="C62" i="5"/>
  <c r="D62" i="5"/>
  <c r="A63" i="5"/>
  <c r="B63" i="5"/>
  <c r="C63" i="5"/>
  <c r="D63" i="5"/>
  <c r="A64" i="5"/>
  <c r="B64" i="5"/>
  <c r="C64" i="5"/>
  <c r="D64" i="5"/>
  <c r="A65" i="5"/>
  <c r="B65" i="5"/>
  <c r="C65" i="5"/>
  <c r="D65" i="5"/>
  <c r="A66" i="5"/>
  <c r="B66" i="5"/>
  <c r="C66" i="5"/>
  <c r="D66" i="5"/>
  <c r="A67" i="5"/>
  <c r="B67" i="5"/>
  <c r="C67" i="5"/>
  <c r="D67" i="5"/>
  <c r="A68" i="5"/>
  <c r="B68" i="5"/>
  <c r="C68" i="5"/>
  <c r="D68" i="5"/>
  <c r="A69" i="5"/>
  <c r="B69" i="5"/>
  <c r="C69" i="5"/>
  <c r="D69" i="5"/>
  <c r="A70" i="5"/>
  <c r="B70" i="5"/>
  <c r="C70" i="5"/>
  <c r="D70" i="5"/>
  <c r="A71" i="5"/>
  <c r="B71" i="5"/>
  <c r="C71" i="5"/>
  <c r="D71" i="5"/>
  <c r="A72" i="5"/>
  <c r="B72" i="5"/>
  <c r="C72" i="5"/>
  <c r="D72" i="5"/>
  <c r="A73" i="5"/>
  <c r="B73" i="5"/>
  <c r="C73" i="5"/>
  <c r="D73" i="5"/>
  <c r="A74" i="5"/>
  <c r="B74" i="5"/>
  <c r="C74" i="5"/>
  <c r="D74" i="5"/>
  <c r="A75" i="5"/>
  <c r="B75" i="5"/>
  <c r="C75" i="5"/>
  <c r="D75" i="5"/>
  <c r="A76" i="5"/>
  <c r="B76" i="5"/>
  <c r="C76" i="5"/>
  <c r="D76" i="5"/>
  <c r="A77" i="5"/>
  <c r="B77" i="5"/>
  <c r="C77" i="5"/>
  <c r="D77" i="5"/>
  <c r="A78" i="5"/>
  <c r="B78" i="5"/>
  <c r="C78" i="5"/>
  <c r="D78" i="5"/>
  <c r="A79" i="5"/>
  <c r="B79" i="5"/>
  <c r="C79" i="5"/>
  <c r="D79" i="5"/>
  <c r="A80" i="5"/>
  <c r="B80" i="5"/>
  <c r="C80" i="5"/>
  <c r="D80" i="5"/>
  <c r="A81" i="5"/>
  <c r="B81" i="5"/>
  <c r="C81" i="5"/>
  <c r="D81" i="5"/>
  <c r="A82" i="5"/>
  <c r="B82" i="5"/>
  <c r="C82" i="5"/>
  <c r="D82" i="5"/>
  <c r="A83" i="5"/>
  <c r="B83" i="5"/>
  <c r="C83" i="5"/>
  <c r="D83" i="5"/>
  <c r="A84" i="5"/>
  <c r="B84" i="5"/>
  <c r="C84" i="5"/>
  <c r="D84" i="5"/>
  <c r="A85" i="5"/>
  <c r="B85" i="5"/>
  <c r="C85" i="5"/>
  <c r="D85" i="5"/>
  <c r="A86" i="5"/>
  <c r="B86" i="5"/>
  <c r="C86" i="5"/>
  <c r="D86" i="5"/>
  <c r="A87" i="5"/>
  <c r="B87" i="5"/>
  <c r="C87" i="5"/>
  <c r="D87" i="5"/>
  <c r="A88" i="5"/>
  <c r="B88" i="5"/>
  <c r="C88" i="5"/>
  <c r="D88" i="5"/>
  <c r="A89" i="5"/>
  <c r="B89" i="5"/>
  <c r="C89" i="5"/>
  <c r="D89" i="5"/>
  <c r="A90" i="5"/>
  <c r="B90" i="5"/>
  <c r="C90" i="5"/>
  <c r="D90" i="5"/>
  <c r="A91" i="5"/>
  <c r="B91" i="5"/>
  <c r="C91" i="5"/>
  <c r="D91" i="5"/>
  <c r="A92" i="5"/>
  <c r="B92" i="5"/>
  <c r="C92" i="5"/>
  <c r="D92" i="5"/>
  <c r="A93" i="5"/>
  <c r="B93" i="5"/>
  <c r="C93" i="5"/>
  <c r="D93" i="5"/>
  <c r="A94" i="5"/>
  <c r="B94" i="5"/>
  <c r="C94" i="5"/>
  <c r="D94" i="5"/>
  <c r="A95" i="5"/>
  <c r="B95" i="5"/>
  <c r="C95" i="5"/>
  <c r="D95" i="5"/>
  <c r="A96" i="5"/>
  <c r="B96" i="5"/>
  <c r="C96" i="5"/>
  <c r="D96" i="5"/>
  <c r="A97" i="5"/>
  <c r="B97" i="5"/>
  <c r="C97" i="5"/>
  <c r="D97" i="5"/>
  <c r="A98" i="5"/>
  <c r="B98" i="5"/>
  <c r="C98" i="5"/>
  <c r="D98" i="5"/>
  <c r="A99" i="5"/>
  <c r="B99" i="5"/>
  <c r="C99" i="5"/>
  <c r="D99" i="5"/>
  <c r="A100" i="5"/>
  <c r="B100" i="5"/>
  <c r="C100" i="5"/>
  <c r="D100" i="5"/>
  <c r="A101" i="5"/>
  <c r="B101" i="5"/>
  <c r="C101" i="5"/>
  <c r="D101" i="5"/>
  <c r="A102" i="5"/>
  <c r="B102" i="5"/>
  <c r="C102" i="5"/>
  <c r="D102" i="5"/>
  <c r="A103" i="5"/>
  <c r="B103" i="5"/>
  <c r="C103" i="5"/>
  <c r="D103" i="5"/>
  <c r="A104" i="5"/>
  <c r="B104" i="5"/>
  <c r="C104" i="5"/>
  <c r="D104" i="5"/>
  <c r="A105" i="5"/>
  <c r="B105" i="5"/>
  <c r="C105" i="5"/>
  <c r="D105" i="5"/>
  <c r="A106" i="5"/>
  <c r="B106" i="5"/>
  <c r="C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C13" i="5"/>
  <c r="D13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A31" i="5"/>
  <c r="B31" i="5"/>
  <c r="C31" i="5"/>
  <c r="D31" i="5"/>
  <c r="A32" i="5"/>
  <c r="B32" i="5"/>
  <c r="C32" i="5"/>
  <c r="D32" i="5"/>
  <c r="A33" i="5"/>
  <c r="B33" i="5"/>
  <c r="C33" i="5"/>
  <c r="D33" i="5"/>
  <c r="A34" i="5"/>
  <c r="B34" i="5"/>
  <c r="C34" i="5"/>
  <c r="D34" i="5"/>
  <c r="A35" i="5"/>
  <c r="B35" i="5"/>
  <c r="C35" i="5"/>
  <c r="D35" i="5"/>
  <c r="A36" i="5"/>
  <c r="B36" i="5"/>
  <c r="C36" i="5"/>
  <c r="D36" i="5"/>
  <c r="A37" i="5"/>
  <c r="B37" i="5"/>
  <c r="C37" i="5"/>
  <c r="D37" i="5"/>
  <c r="A38" i="5"/>
  <c r="B38" i="5"/>
  <c r="C38" i="5"/>
  <c r="D38" i="5"/>
  <c r="A39" i="5"/>
  <c r="B39" i="5"/>
  <c r="C39" i="5"/>
  <c r="D39" i="5"/>
  <c r="A40" i="5"/>
  <c r="B40" i="5"/>
  <c r="C40" i="5"/>
  <c r="D40" i="5"/>
  <c r="A41" i="5"/>
  <c r="B41" i="5"/>
  <c r="C41" i="5"/>
  <c r="D41" i="5"/>
  <c r="A42" i="5"/>
  <c r="B42" i="5"/>
  <c r="C42" i="5"/>
  <c r="D42" i="5"/>
  <c r="A43" i="5"/>
  <c r="B43" i="5"/>
  <c r="C43" i="5"/>
  <c r="D43" i="5"/>
  <c r="A44" i="5"/>
  <c r="B44" i="5"/>
  <c r="C44" i="5"/>
  <c r="D44" i="5"/>
  <c r="A45" i="5"/>
  <c r="B45" i="5"/>
  <c r="C45" i="5"/>
  <c r="D45" i="5"/>
  <c r="A46" i="5"/>
  <c r="B46" i="5"/>
  <c r="C46" i="5"/>
  <c r="D46" i="5"/>
  <c r="A47" i="5"/>
  <c r="B47" i="5"/>
  <c r="C47" i="5"/>
  <c r="D47" i="5"/>
  <c r="A48" i="5"/>
  <c r="B48" i="5"/>
  <c r="C48" i="5"/>
  <c r="D48" i="5"/>
  <c r="A49" i="5"/>
  <c r="B49" i="5"/>
  <c r="C49" i="5"/>
  <c r="D49" i="5"/>
  <c r="A50" i="5"/>
  <c r="B50" i="5"/>
  <c r="C50" i="5"/>
  <c r="D50" i="5"/>
  <c r="A51" i="5"/>
  <c r="B51" i="5"/>
  <c r="C51" i="5"/>
  <c r="D51" i="5"/>
  <c r="A52" i="5"/>
  <c r="B52" i="5"/>
  <c r="C52" i="5"/>
  <c r="D52" i="5"/>
  <c r="A53" i="5"/>
  <c r="B53" i="5"/>
  <c r="C53" i="5"/>
  <c r="D53" i="5"/>
  <c r="A54" i="5"/>
  <c r="B54" i="5"/>
  <c r="C54" i="5"/>
  <c r="D54" i="5"/>
  <c r="A55" i="5"/>
  <c r="B55" i="5"/>
  <c r="C55" i="5"/>
  <c r="D55" i="5"/>
  <c r="A56" i="5"/>
  <c r="B56" i="5"/>
  <c r="C56" i="5"/>
  <c r="D56" i="5"/>
  <c r="A57" i="5"/>
  <c r="B57" i="5"/>
  <c r="C57" i="5"/>
  <c r="D57" i="5"/>
  <c r="A58" i="5"/>
  <c r="B58" i="5"/>
  <c r="C58" i="5"/>
  <c r="D58" i="5"/>
  <c r="A59" i="5"/>
  <c r="B59" i="5"/>
  <c r="C59" i="5"/>
  <c r="D59" i="5"/>
  <c r="A60" i="5"/>
  <c r="B60" i="5"/>
  <c r="C60" i="5"/>
  <c r="D60" i="5"/>
  <c r="E60" i="5"/>
  <c r="A51" i="8" s="1"/>
  <c r="E61" i="5"/>
  <c r="A52" i="8" s="1"/>
  <c r="E62" i="5"/>
  <c r="A53" i="8" s="1"/>
  <c r="E63" i="5"/>
  <c r="A54" i="8" s="1"/>
  <c r="E73" i="5"/>
  <c r="A64" i="8" s="1"/>
  <c r="E75" i="5"/>
  <c r="A66" i="8" s="1"/>
  <c r="W83" i="4"/>
  <c r="X83" i="4" s="1"/>
  <c r="E77" i="5" s="1"/>
  <c r="A68" i="8" s="1"/>
  <c r="W84" i="4"/>
  <c r="X84" i="4" s="1"/>
  <c r="E78" i="5" s="1"/>
  <c r="A69" i="8" s="1"/>
  <c r="W85" i="4"/>
  <c r="X85" i="4" s="1"/>
  <c r="E79" i="5" s="1"/>
  <c r="A70" i="8" s="1"/>
  <c r="W86" i="4"/>
  <c r="X86" i="4" s="1"/>
  <c r="E80" i="5" s="1"/>
  <c r="A71" i="8" s="1"/>
  <c r="W87" i="4"/>
  <c r="X87" i="4" s="1"/>
  <c r="E81" i="5" s="1"/>
  <c r="A72" i="8" s="1"/>
  <c r="W88" i="4"/>
  <c r="X88" i="4" s="1"/>
  <c r="E82" i="5" s="1"/>
  <c r="A73" i="8" s="1"/>
  <c r="W89" i="4"/>
  <c r="X89" i="4" s="1"/>
  <c r="E83" i="5" s="1"/>
  <c r="A74" i="8" s="1"/>
  <c r="W90" i="4"/>
  <c r="X90" i="4" s="1"/>
  <c r="E84" i="5" s="1"/>
  <c r="A75" i="8" s="1"/>
  <c r="W91" i="4"/>
  <c r="X91" i="4" s="1"/>
  <c r="E85" i="5" s="1"/>
  <c r="A76" i="8" s="1"/>
  <c r="W92" i="4"/>
  <c r="X92" i="4" s="1"/>
  <c r="E86" i="5" s="1"/>
  <c r="A77" i="8" s="1"/>
  <c r="W93" i="4"/>
  <c r="X93" i="4" s="1"/>
  <c r="E87" i="5" s="1"/>
  <c r="A78" i="8" s="1"/>
  <c r="W94" i="4"/>
  <c r="X94" i="4" s="1"/>
  <c r="E88" i="5" s="1"/>
  <c r="A79" i="8" s="1"/>
  <c r="W95" i="4"/>
  <c r="X95" i="4" s="1"/>
  <c r="E89" i="5" s="1"/>
  <c r="A80" i="8" s="1"/>
  <c r="W96" i="4"/>
  <c r="X96" i="4" s="1"/>
  <c r="E90" i="5" s="1"/>
  <c r="A81" i="8" s="1"/>
  <c r="W97" i="4"/>
  <c r="X97" i="4" s="1"/>
  <c r="E91" i="5" s="1"/>
  <c r="A82" i="8" s="1"/>
  <c r="W98" i="4"/>
  <c r="X98" i="4" s="1"/>
  <c r="E92" i="5" s="1"/>
  <c r="A83" i="8" s="1"/>
  <c r="W99" i="4"/>
  <c r="X99" i="4" s="1"/>
  <c r="E93" i="5" s="1"/>
  <c r="A84" i="8" s="1"/>
  <c r="E40" i="5"/>
  <c r="A31" i="8" s="1"/>
  <c r="E45" i="5"/>
  <c r="A36" i="8" s="1"/>
  <c r="E53" i="5"/>
  <c r="A44" i="8" s="1"/>
  <c r="E56" i="5"/>
  <c r="A47" i="8" s="1"/>
  <c r="E18" i="5"/>
  <c r="A9" i="8" s="1"/>
  <c r="E21" i="5"/>
  <c r="A12" i="8" s="1"/>
  <c r="E27" i="5"/>
  <c r="A18" i="8" s="1"/>
  <c r="E28" i="5"/>
  <c r="A19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E12" i="5"/>
  <c r="A3" i="8" s="1"/>
  <c r="D5" i="5"/>
  <c r="D4" i="5"/>
  <c r="A5" i="5"/>
  <c r="E2" i="8" s="1"/>
  <c r="A4" i="5"/>
  <c r="A3" i="5"/>
  <c r="E1" i="8" s="1"/>
  <c r="B10" i="5"/>
  <c r="A10" i="5"/>
  <c r="H10" i="8" l="1"/>
  <c r="L10" i="8"/>
  <c r="J10" i="8"/>
  <c r="F10" i="8"/>
  <c r="D10" i="8"/>
  <c r="N10" i="8"/>
  <c r="R10" i="8" l="1"/>
  <c r="C10" i="8"/>
  <c r="O10" i="8" s="1"/>
  <c r="P10" i="8"/>
  <c r="Q10" i="8" l="1"/>
  <c r="I10" i="8"/>
  <c r="S10" i="8"/>
  <c r="G10" i="8"/>
  <c r="E10" i="8"/>
  <c r="M10" i="8"/>
  <c r="K10" i="8"/>
</calcChain>
</file>

<file path=xl/sharedStrings.xml><?xml version="1.0" encoding="utf-8"?>
<sst xmlns="http://schemas.openxmlformats.org/spreadsheetml/2006/main" count="180" uniqueCount="179">
  <si>
    <t>Popunjava predmetni nastavnik</t>
  </si>
  <si>
    <t>OBRAZAC za evidenciju osvojenih poena na predmetu i predlog ocjene</t>
  </si>
  <si>
    <t>PREDLOG OCJENE</t>
  </si>
  <si>
    <t>broj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</si>
  <si>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</si>
  <si>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</si>
  <si>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</si>
  <si>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</si>
  <si>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</si>
  <si>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</si>
  <si>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</si>
  <si>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Evid.</t>
  </si>
  <si>
    <t>UKUPNO POENA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</si>
  <si>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</si>
  <si>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</si>
  <si>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</si>
  <si>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</si>
  <si>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</si>
  <si>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</si>
  <si>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</si>
  <si>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</si>
  <si>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</si>
  <si>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</si>
  <si>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L1</t>
  </si>
  <si>
    <t>L2</t>
  </si>
  <si>
    <t>L3</t>
  </si>
  <si>
    <t>Testovi</t>
  </si>
  <si>
    <t>T2</t>
  </si>
  <si>
    <t>T3</t>
  </si>
  <si>
    <t>T4</t>
  </si>
  <si>
    <t>Laboratorija</t>
  </si>
  <si>
    <t>L4</t>
  </si>
  <si>
    <t>Ispit</t>
  </si>
  <si>
    <t>STUDIJSKI PROGRAM: Elektronika, Telekomunikacije i Računari</t>
  </si>
  <si>
    <t>PREDMET: Elektrotehnički materijali</t>
  </si>
  <si>
    <t>93 / 16</t>
  </si>
  <si>
    <t>T1</t>
  </si>
  <si>
    <t>Ispit I</t>
  </si>
  <si>
    <t>Ispit II</t>
  </si>
  <si>
    <t>Ispit II pop</t>
  </si>
  <si>
    <t>Ispit I pop</t>
  </si>
  <si>
    <t>Dodatni poeni na času</t>
  </si>
  <si>
    <t>P1</t>
  </si>
  <si>
    <t>P2</t>
  </si>
  <si>
    <t>P3</t>
  </si>
  <si>
    <t>P4</t>
  </si>
  <si>
    <t>Seminarski rad</t>
  </si>
  <si>
    <t>Prezentacija</t>
  </si>
  <si>
    <t>Rad</t>
  </si>
  <si>
    <t>25 / 17</t>
  </si>
  <si>
    <t>2 / 17</t>
  </si>
  <si>
    <t>6 / 17</t>
  </si>
  <si>
    <t>7 / 17</t>
  </si>
  <si>
    <t>8 / 17</t>
  </si>
  <si>
    <t>9 / 17</t>
  </si>
  <si>
    <t>10 / 17</t>
  </si>
  <si>
    <t>11 / 17</t>
  </si>
  <si>
    <t>13 / 17</t>
  </si>
  <si>
    <t>15 / 17</t>
  </si>
  <si>
    <t>17 / 17</t>
  </si>
  <si>
    <t>18 / 17</t>
  </si>
  <si>
    <t>19 / 17</t>
  </si>
  <si>
    <t>20 / 17</t>
  </si>
  <si>
    <t>22 / 17</t>
  </si>
  <si>
    <t>27 / 17</t>
  </si>
  <si>
    <t>30 / 17</t>
  </si>
  <si>
    <t>31 / 17</t>
  </si>
  <si>
    <t>32 / 17</t>
  </si>
  <si>
    <t>35 / 17</t>
  </si>
  <si>
    <t>38 / 17</t>
  </si>
  <si>
    <t>40 / 17</t>
  </si>
  <si>
    <t>41 / 17</t>
  </si>
  <si>
    <t>42 / 17</t>
  </si>
  <si>
    <t>43 / 17</t>
  </si>
  <si>
    <t xml:space="preserve"> 44 / 17</t>
  </si>
  <si>
    <t>46 / 17</t>
  </si>
  <si>
    <t>49 / 17</t>
  </si>
  <si>
    <t>50 / 17</t>
  </si>
  <si>
    <t>54 / 17</t>
  </si>
  <si>
    <t xml:space="preserve">56 / 17 </t>
  </si>
  <si>
    <t>57 / 17</t>
  </si>
  <si>
    <t>58 / 17</t>
  </si>
  <si>
    <t>59 / 17</t>
  </si>
  <si>
    <t>60 / 17</t>
  </si>
  <si>
    <t xml:space="preserve">63 / 17 </t>
  </si>
  <si>
    <t>64 / 17</t>
  </si>
  <si>
    <t>67 / 17</t>
  </si>
  <si>
    <t>68 / 17</t>
  </si>
  <si>
    <t>76 / 17</t>
  </si>
  <si>
    <t>77 / 17</t>
  </si>
  <si>
    <t>81 / 17</t>
  </si>
  <si>
    <t xml:space="preserve">82 / 17 </t>
  </si>
  <si>
    <t xml:space="preserve">85 / 17 </t>
  </si>
  <si>
    <t>88 / 17</t>
  </si>
  <si>
    <t>89 / 17</t>
  </si>
  <si>
    <t>90 / 17</t>
  </si>
  <si>
    <t>91 / 17</t>
  </si>
  <si>
    <t>92 / 17</t>
  </si>
  <si>
    <t>93 / 17</t>
  </si>
  <si>
    <t>94 / 17</t>
  </si>
  <si>
    <t>96 / 17</t>
  </si>
  <si>
    <t xml:space="preserve">97 / 17 </t>
  </si>
  <si>
    <t xml:space="preserve">98 / 17 </t>
  </si>
  <si>
    <t>86 / 16</t>
  </si>
  <si>
    <t>68 / 15</t>
  </si>
  <si>
    <t>78 / 13</t>
  </si>
  <si>
    <t>Lukić Isidora   B</t>
  </si>
  <si>
    <t xml:space="preserve">Jeknić Ana   B </t>
  </si>
  <si>
    <t>Trnčić Damir   S</t>
  </si>
  <si>
    <t>Vujošević Savo   B</t>
  </si>
  <si>
    <t>Maraš Jovana   B</t>
  </si>
  <si>
    <t>Bošković Aleksandra   B</t>
  </si>
  <si>
    <t>Bijelić Snežana   B</t>
  </si>
  <si>
    <t>Peterson Conor   S</t>
  </si>
  <si>
    <t>Obradović Aleksa   S</t>
  </si>
  <si>
    <t>Draganić Dajana   S</t>
  </si>
  <si>
    <t>Džoganović Jelena   S</t>
  </si>
  <si>
    <t>Vujičić Danilo   B</t>
  </si>
  <si>
    <t>Purović Miloš   S</t>
  </si>
  <si>
    <t>Pečurica Filip   B</t>
  </si>
  <si>
    <t>Vulin Stefan   B</t>
  </si>
  <si>
    <t>Asanović Miloš   S</t>
  </si>
  <si>
    <t>Pejović Ilija   B</t>
  </si>
  <si>
    <t>Radojičić Nikola   S</t>
  </si>
  <si>
    <t>Blagojević Lazar   B</t>
  </si>
  <si>
    <t>Bakrač Milica   B</t>
  </si>
  <si>
    <t>Terzić Miloš   B</t>
  </si>
  <si>
    <t>Pejović Marija   B</t>
  </si>
  <si>
    <t>Ivanović Svetozar   B</t>
  </si>
  <si>
    <t>Bulatović Luka   S</t>
  </si>
  <si>
    <t>Barjaktarović Matija   B</t>
  </si>
  <si>
    <t>Vukalović Anja   B</t>
  </si>
  <si>
    <t>Raičević Tihomir   B</t>
  </si>
  <si>
    <t>Vuksanović Jelena   S</t>
  </si>
  <si>
    <t>Lutovac Ana   S</t>
  </si>
  <si>
    <t>Marković Ana   B</t>
  </si>
  <si>
    <t>Subotić Srđan   B</t>
  </si>
  <si>
    <t>Vuljaj Ljeonardo   S</t>
  </si>
  <si>
    <t>Petričić Ivana   B</t>
  </si>
  <si>
    <t>Golubović Zagorka   B</t>
  </si>
  <si>
    <t>Miladinović Filip   B</t>
  </si>
  <si>
    <t>Grba Jelena   B</t>
  </si>
  <si>
    <t>Šljukić Katarina   S</t>
  </si>
  <si>
    <t>Popović Đorđe   B</t>
  </si>
  <si>
    <t>Vujičić Ana   B</t>
  </si>
  <si>
    <t>Krsmanović Luka   B</t>
  </si>
  <si>
    <t>Anđelić Jovana   B</t>
  </si>
  <si>
    <t>Petričević Danilo   B</t>
  </si>
  <si>
    <t>Kasalica Danilo   B</t>
  </si>
  <si>
    <t>Krivokapić Andrea   B</t>
  </si>
  <si>
    <t>Mitrović Nina   B</t>
  </si>
  <si>
    <t>Osmanović Larisa   B</t>
  </si>
  <si>
    <t>Ilić Nikola   B</t>
  </si>
  <si>
    <t>Murić Amela   B</t>
  </si>
  <si>
    <t>Krgović Milica   S</t>
  </si>
  <si>
    <t>Laban Maša   S</t>
  </si>
  <si>
    <t>Leposavić Luka   B</t>
  </si>
  <si>
    <t>Šaković Taida   S</t>
  </si>
  <si>
    <t>Zeković Jasna   B</t>
  </si>
  <si>
    <t xml:space="preserve">Rakonjac Teodora   S </t>
  </si>
  <si>
    <t xml:space="preserve">Đurišić Petar   S </t>
  </si>
  <si>
    <t>Mugoša Stefan   S</t>
  </si>
  <si>
    <t>Kljajić Svetozar   S</t>
  </si>
  <si>
    <t>Pavlović Ivan   S</t>
  </si>
  <si>
    <t>26/17</t>
  </si>
  <si>
    <t>Aleksandar Drakic</t>
  </si>
  <si>
    <t>16/15</t>
  </si>
  <si>
    <t>Petar Djukic</t>
  </si>
  <si>
    <t>29/17</t>
  </si>
  <si>
    <t>Stefan Rakocevic</t>
  </si>
  <si>
    <t>Ljubo Perovic</t>
  </si>
  <si>
    <t>4/17</t>
  </si>
  <si>
    <t>x20</t>
  </si>
  <si>
    <t>x5</t>
  </si>
  <si>
    <t>x22</t>
  </si>
  <si>
    <t>x12</t>
  </si>
  <si>
    <t>x10</t>
  </si>
  <si>
    <t>x9</t>
  </si>
  <si>
    <t>x3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</si>
</sst>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??/14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4"/>
      <color indexed="8"/>
      <name val="Arial"/>
      <family val="2"/>
    </font>
    <font>
      <b/>
      <i/>
      <sz val="7"/>
      <color indexed="8"/>
      <name val="Arial"/>
      <family val="2"/>
    </font>
    <font>
      <i/>
      <sz val="10"/>
      <name val="Arial"/>
      <family val="2"/>
    </font>
    <font>
      <i/>
      <sz val="11"/>
      <color indexed="8"/>
      <name val="Arial"/>
      <family val="2"/>
    </font>
    <font>
      <b/>
      <i/>
      <sz val="10"/>
      <name val="Arial"/>
      <family val="2"/>
    </font>
    <font>
      <i/>
      <sz val="10"/>
      <color indexed="8"/>
      <name val="Arial"/>
      <family val="2"/>
    </font>
    <font>
      <i/>
      <sz val="8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9"/>
      <color indexed="8"/>
      <name val="Arial"/>
      <family val="2"/>
    </font>
    <font>
      <b/>
      <i/>
      <sz val="8"/>
      <color indexed="8"/>
      <name val="Arial"/>
      <family val="2"/>
    </font>
    <font>
      <i/>
      <u/>
      <sz val="10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1" fillId="0" borderId="0"/>
    <xf numFmtId="0" fontId="12" fillId="0" borderId="0"/>
    <xf numFmtId="0" fontId="7" fillId="0" borderId="0"/>
    <xf numFmtId="0" fontId="11" fillId="0" borderId="0"/>
    <xf numFmtId="0" fontId="1" fillId="0" borderId="0"/>
  </cellStyleXfs>
  <cellXfs count="145">
    <xf numFmtId="0" fontId="0" fillId="0" borderId="0" xfId="0"/>
    <xf numFmtId="0" fontId="10" fillId="2" borderId="0" xfId="5" applyFont="1" applyFill="1" applyAlignment="1" applyProtection="1"/>
    <xf numFmtId="0" fontId="7" fillId="2" borderId="0" xfId="5" applyFill="1" applyAlignment="1" applyProtection="1"/>
    <xf numFmtId="0" fontId="11" fillId="2" borderId="0" xfId="5" applyFont="1" applyFill="1" applyBorder="1" applyAlignment="1" applyProtection="1">
      <alignment horizontal="left"/>
    </xf>
    <xf numFmtId="0" fontId="11" fillId="2" borderId="0" xfId="5" applyFont="1" applyFill="1" applyBorder="1" applyAlignment="1" applyProtection="1">
      <alignment horizontal="right"/>
    </xf>
    <xf numFmtId="0" fontId="11" fillId="2" borderId="0" xfId="5" applyFont="1" applyFill="1" applyBorder="1" applyAlignment="1" applyProtection="1"/>
    <xf numFmtId="0" fontId="11" fillId="2" borderId="0" xfId="5" applyFont="1" applyFill="1" applyAlignment="1" applyProtection="1"/>
    <xf numFmtId="0" fontId="10" fillId="2" borderId="0" xfId="5" applyFont="1" applyFill="1" applyBorder="1" applyAlignment="1" applyProtection="1">
      <alignment horizontal="left"/>
    </xf>
    <xf numFmtId="0" fontId="10" fillId="2" borderId="0" xfId="5" applyFont="1" applyFill="1" applyProtection="1"/>
    <xf numFmtId="0" fontId="10" fillId="2" borderId="0" xfId="5" applyFont="1" applyFill="1" applyAlignment="1" applyProtection="1">
      <alignment vertical="center" wrapText="1"/>
    </xf>
    <xf numFmtId="0" fontId="7" fillId="2" borderId="0" xfId="5" applyFill="1" applyProtection="1"/>
    <xf numFmtId="0" fontId="10" fillId="2" borderId="0" xfId="5" applyFont="1" applyFill="1" applyAlignment="1" applyProtection="1">
      <alignment horizontal="center"/>
    </xf>
    <xf numFmtId="0" fontId="7" fillId="2" borderId="0" xfId="5" applyFill="1" applyBorder="1" applyAlignment="1" applyProtection="1">
      <alignment horizontal="center"/>
    </xf>
    <xf numFmtId="0" fontId="7" fillId="2" borderId="0" xfId="5" applyFill="1" applyBorder="1" applyAlignment="1" applyProtection="1">
      <alignment horizontal="left"/>
    </xf>
    <xf numFmtId="0" fontId="7" fillId="2" borderId="0" xfId="5" applyNumberFormat="1" applyFill="1" applyBorder="1" applyAlignment="1" applyProtection="1">
      <alignment horizontal="center"/>
    </xf>
    <xf numFmtId="0" fontId="7" fillId="2" borderId="0" xfId="5" quotePrefix="1" applyNumberFormat="1" applyFill="1" applyBorder="1" applyAlignment="1" applyProtection="1">
      <alignment horizontal="center"/>
    </xf>
    <xf numFmtId="0" fontId="7" fillId="2" borderId="0" xfId="5" applyFill="1" applyAlignment="1" applyProtection="1">
      <alignment horizontal="center"/>
    </xf>
    <xf numFmtId="0" fontId="7" fillId="2" borderId="0" xfId="5" applyFill="1" applyAlignment="1" applyProtection="1">
      <alignment horizontal="left"/>
    </xf>
    <xf numFmtId="0" fontId="7" fillId="2" borderId="0" xfId="5" applyFill="1" applyAlignment="1" applyProtection="1">
      <alignment horizontal="right"/>
    </xf>
    <xf numFmtId="0" fontId="7" fillId="2" borderId="0" xfId="5" applyFont="1" applyFill="1" applyProtection="1"/>
    <xf numFmtId="0" fontId="5" fillId="2" borderId="0" xfId="3" applyFont="1" applyFill="1" applyBorder="1" applyAlignment="1" applyProtection="1">
      <alignment horizontal="center" wrapText="1"/>
    </xf>
    <xf numFmtId="0" fontId="11" fillId="2" borderId="0" xfId="3" applyFill="1" applyProtection="1"/>
    <xf numFmtId="49" fontId="6" fillId="2" borderId="0" xfId="3" applyNumberFormat="1" applyFont="1" applyFill="1" applyAlignment="1" applyProtection="1"/>
    <xf numFmtId="0" fontId="6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6" fillId="2" borderId="1" xfId="3" applyFont="1" applyFill="1" applyBorder="1" applyAlignment="1" applyProtection="1">
      <alignment horizontal="center"/>
    </xf>
    <xf numFmtId="0" fontId="6" fillId="2" borderId="2" xfId="3" applyFont="1" applyFill="1" applyBorder="1" applyAlignment="1" applyProtection="1"/>
    <xf numFmtId="2" fontId="6" fillId="2" borderId="3" xfId="3" applyNumberFormat="1" applyFont="1" applyFill="1" applyBorder="1" applyProtection="1"/>
    <xf numFmtId="0" fontId="6" fillId="2" borderId="4" xfId="3" applyFont="1" applyFill="1" applyBorder="1" applyAlignment="1" applyProtection="1"/>
    <xf numFmtId="2" fontId="6" fillId="2" borderId="5" xfId="3" applyNumberFormat="1" applyFont="1" applyFill="1" applyBorder="1" applyProtection="1"/>
    <xf numFmtId="0" fontId="11" fillId="2" borderId="2" xfId="3" applyNumberFormat="1" applyFill="1" applyBorder="1" applyProtection="1"/>
    <xf numFmtId="0" fontId="11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1" fillId="2" borderId="0" xfId="3" applyNumberFormat="1" applyFill="1" applyProtection="1"/>
    <xf numFmtId="0" fontId="11" fillId="2" borderId="0" xfId="6" applyFont="1" applyFill="1" applyBorder="1" applyAlignment="1" applyProtection="1">
      <alignment horizontal="center"/>
    </xf>
    <xf numFmtId="0" fontId="11" fillId="2" borderId="0" xfId="3" applyFill="1" applyBorder="1" applyProtection="1"/>
    <xf numFmtId="0" fontId="6" fillId="2" borderId="0" xfId="3" applyNumberFormat="1" applyFont="1" applyFill="1" applyAlignment="1" applyProtection="1"/>
    <xf numFmtId="0" fontId="11" fillId="2" borderId="0" xfId="3" applyFill="1" applyAlignment="1" applyProtection="1">
      <alignment horizontal="center"/>
    </xf>
    <xf numFmtId="0" fontId="11" fillId="2" borderId="0" xfId="5" applyFont="1" applyFill="1" applyBorder="1" applyAlignment="1" applyProtection="1">
      <alignment horizontal="center"/>
    </xf>
    <xf numFmtId="0" fontId="7" fillId="2" borderId="6" xfId="5" applyFill="1" applyBorder="1" applyAlignment="1" applyProtection="1">
      <alignment horizontal="center"/>
    </xf>
    <xf numFmtId="0" fontId="7" fillId="2" borderId="6" xfId="5" applyFill="1" applyBorder="1" applyAlignment="1" applyProtection="1">
      <alignment horizontal="left"/>
    </xf>
    <xf numFmtId="0" fontId="7" fillId="2" borderId="6" xfId="5" applyNumberFormat="1" applyFill="1" applyBorder="1" applyAlignment="1" applyProtection="1">
      <alignment horizontal="center"/>
    </xf>
    <xf numFmtId="0" fontId="7" fillId="2" borderId="6" xfId="5" quotePrefix="1" applyNumberFormat="1" applyFill="1" applyBorder="1" applyAlignment="1" applyProtection="1">
      <alignment horizontal="center"/>
    </xf>
    <xf numFmtId="0" fontId="11" fillId="2" borderId="6" xfId="5" applyFont="1" applyFill="1" applyBorder="1" applyAlignment="1" applyProtection="1">
      <alignment horizontal="center"/>
    </xf>
    <xf numFmtId="0" fontId="8" fillId="2" borderId="7" xfId="5" applyFont="1" applyFill="1" applyBorder="1" applyAlignment="1" applyProtection="1"/>
    <xf numFmtId="0" fontId="9" fillId="2" borderId="8" xfId="5" applyFont="1" applyFill="1" applyBorder="1" applyAlignment="1" applyProtection="1">
      <alignment horizontal="left"/>
    </xf>
    <xf numFmtId="0" fontId="7" fillId="2" borderId="8" xfId="5" applyFill="1" applyBorder="1" applyAlignment="1" applyProtection="1">
      <alignment horizontal="right"/>
    </xf>
    <xf numFmtId="0" fontId="7" fillId="2" borderId="8" xfId="5" applyFill="1" applyBorder="1" applyAlignment="1" applyProtection="1"/>
    <xf numFmtId="0" fontId="7" fillId="2" borderId="9" xfId="5" applyFill="1" applyBorder="1" applyAlignment="1" applyProtection="1">
      <alignment horizontal="right"/>
    </xf>
    <xf numFmtId="0" fontId="11" fillId="2" borderId="10" xfId="5" applyFont="1" applyFill="1" applyBorder="1" applyAlignment="1" applyProtection="1"/>
    <xf numFmtId="0" fontId="11" fillId="2" borderId="11" xfId="5" applyFont="1" applyFill="1" applyBorder="1" applyAlignment="1" applyProtection="1">
      <alignment horizontal="right"/>
    </xf>
    <xf numFmtId="49" fontId="11" fillId="2" borderId="10" xfId="5" applyNumberFormat="1" applyFont="1" applyFill="1" applyBorder="1" applyAlignment="1" applyProtection="1"/>
    <xf numFmtId="0" fontId="10" fillId="2" borderId="10" xfId="5" applyFont="1" applyFill="1" applyBorder="1" applyAlignment="1" applyProtection="1"/>
    <xf numFmtId="0" fontId="7" fillId="2" borderId="0" xfId="5" applyFill="1" applyBorder="1" applyAlignment="1" applyProtection="1">
      <alignment horizontal="right"/>
    </xf>
    <xf numFmtId="0" fontId="7" fillId="2" borderId="0" xfId="5" applyFill="1" applyBorder="1" applyProtection="1"/>
    <xf numFmtId="0" fontId="16" fillId="2" borderId="0" xfId="0" applyFont="1" applyFill="1" applyAlignment="1" applyProtection="1">
      <protection locked="0"/>
    </xf>
    <xf numFmtId="49" fontId="17" fillId="2" borderId="10" xfId="0" applyNumberFormat="1" applyFont="1" applyFill="1" applyBorder="1" applyAlignment="1" applyProtection="1">
      <alignment horizontal="left"/>
      <protection locked="0"/>
    </xf>
    <xf numFmtId="0" fontId="16" fillId="2" borderId="0" xfId="0" applyFont="1" applyFill="1" applyBorder="1" applyAlignment="1" applyProtection="1">
      <protection locked="0"/>
    </xf>
    <xf numFmtId="0" fontId="16" fillId="2" borderId="0" xfId="0" applyNumberFormat="1" applyFont="1" applyFill="1" applyBorder="1" applyAlignment="1" applyProtection="1">
      <protection locked="0"/>
    </xf>
    <xf numFmtId="0" fontId="16" fillId="2" borderId="0" xfId="0" applyNumberFormat="1" applyFont="1" applyFill="1" applyAlignment="1" applyProtection="1">
      <protection locked="0"/>
    </xf>
    <xf numFmtId="0" fontId="17" fillId="2" borderId="0" xfId="0" applyNumberFormat="1" applyFont="1" applyFill="1" applyBorder="1" applyProtection="1">
      <protection locked="0"/>
    </xf>
    <xf numFmtId="0" fontId="18" fillId="2" borderId="0" xfId="0" applyNumberFormat="1" applyFont="1" applyFill="1" applyBorder="1" applyProtection="1">
      <protection locked="0"/>
    </xf>
    <xf numFmtId="0" fontId="16" fillId="2" borderId="11" xfId="0" applyFont="1" applyFill="1" applyBorder="1" applyAlignment="1" applyProtection="1">
      <protection locked="0"/>
    </xf>
    <xf numFmtId="49" fontId="19" fillId="2" borderId="10" xfId="0" applyNumberFormat="1" applyFont="1" applyFill="1" applyBorder="1" applyAlignment="1" applyProtection="1">
      <alignment horizontal="left"/>
      <protection locked="0"/>
    </xf>
    <xf numFmtId="0" fontId="20" fillId="2" borderId="0" xfId="0" applyNumberFormat="1" applyFont="1" applyFill="1" applyBorder="1" applyAlignment="1" applyProtection="1">
      <alignment horizontal="left"/>
      <protection locked="0"/>
    </xf>
    <xf numFmtId="0" fontId="20" fillId="2" borderId="0" xfId="0" applyNumberFormat="1" applyFont="1" applyFill="1" applyBorder="1" applyProtection="1">
      <protection locked="0"/>
    </xf>
    <xf numFmtId="49" fontId="16" fillId="2" borderId="10" xfId="0" applyNumberFormat="1" applyFont="1" applyFill="1" applyBorder="1" applyAlignment="1" applyProtection="1">
      <alignment horizontal="left"/>
      <protection locked="0"/>
    </xf>
    <xf numFmtId="49" fontId="21" fillId="2" borderId="12" xfId="0" applyNumberFormat="1" applyFont="1" applyFill="1" applyBorder="1" applyAlignment="1" applyProtection="1">
      <alignment horizontal="center"/>
      <protection locked="0"/>
    </xf>
    <xf numFmtId="0" fontId="21" fillId="2" borderId="13" xfId="0" applyFont="1" applyFill="1" applyBorder="1" applyAlignment="1" applyProtection="1">
      <alignment horizontal="center"/>
      <protection locked="0"/>
    </xf>
    <xf numFmtId="49" fontId="21" fillId="2" borderId="14" xfId="0" applyNumberFormat="1" applyFont="1" applyFill="1" applyBorder="1" applyAlignment="1" applyProtection="1">
      <alignment horizontal="center"/>
      <protection locked="0"/>
    </xf>
    <xf numFmtId="0" fontId="21" fillId="2" borderId="15" xfId="0" applyFont="1" applyFill="1" applyBorder="1" applyAlignment="1" applyProtection="1">
      <alignment horizontal="center"/>
      <protection locked="0"/>
    </xf>
    <xf numFmtId="49" fontId="16" fillId="2" borderId="14" xfId="0" applyNumberFormat="1" applyFont="1" applyFill="1" applyBorder="1" applyAlignment="1" applyProtection="1">
      <alignment horizontal="left"/>
      <protection locked="0"/>
    </xf>
    <xf numFmtId="0" fontId="16" fillId="2" borderId="15" xfId="0" applyFont="1" applyFill="1" applyBorder="1" applyAlignment="1" applyProtection="1">
      <protection locked="0"/>
    </xf>
    <xf numFmtId="0" fontId="23" fillId="2" borderId="16" xfId="0" applyNumberFormat="1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49" fontId="18" fillId="0" borderId="18" xfId="0" applyNumberFormat="1" applyFont="1" applyFill="1" applyBorder="1" applyAlignment="1" applyProtection="1">
      <alignment horizontal="center"/>
      <protection locked="0"/>
    </xf>
    <xf numFmtId="0" fontId="16" fillId="0" borderId="0" xfId="0" applyFont="1"/>
    <xf numFmtId="0" fontId="16" fillId="0" borderId="6" xfId="0" applyNumberFormat="1" applyFont="1" applyFill="1" applyBorder="1" applyAlignment="1" applyProtection="1">
      <alignment horizontal="center"/>
      <protection locked="0"/>
    </xf>
    <xf numFmtId="0" fontId="16" fillId="0" borderId="17" xfId="0" applyNumberFormat="1" applyFont="1" applyFill="1" applyBorder="1" applyAlignment="1" applyProtection="1">
      <alignment horizontal="center"/>
      <protection locked="0"/>
    </xf>
    <xf numFmtId="0" fontId="16" fillId="0" borderId="18" xfId="0" quotePrefix="1" applyNumberFormat="1" applyFont="1" applyFill="1" applyBorder="1" applyAlignment="1" applyProtection="1">
      <alignment horizontal="center"/>
      <protection locked="0"/>
    </xf>
    <xf numFmtId="0" fontId="16" fillId="0" borderId="6" xfId="0" quotePrefix="1" applyNumberFormat="1" applyFont="1" applyFill="1" applyBorder="1" applyAlignment="1" applyProtection="1">
      <alignment horizontal="center"/>
      <protection locked="0"/>
    </xf>
    <xf numFmtId="0" fontId="16" fillId="0" borderId="17" xfId="0" quotePrefix="1" applyNumberFormat="1" applyFont="1" applyFill="1" applyBorder="1" applyAlignment="1" applyProtection="1">
      <alignment horizontal="center"/>
      <protection locked="0"/>
    </xf>
    <xf numFmtId="0" fontId="18" fillId="0" borderId="6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16" fillId="0" borderId="18" xfId="0" applyFont="1" applyFill="1" applyBorder="1" applyProtection="1">
      <protection locked="0"/>
    </xf>
    <xf numFmtId="0" fontId="16" fillId="0" borderId="18" xfId="0" applyNumberFormat="1" applyFont="1" applyFill="1" applyBorder="1" applyAlignment="1" applyProtection="1">
      <alignment horizontal="center"/>
      <protection locked="0"/>
    </xf>
    <xf numFmtId="0" fontId="16" fillId="0" borderId="18" xfId="0" applyFont="1" applyFill="1" applyBorder="1" applyAlignment="1" applyProtection="1">
      <alignment horizontal="center"/>
      <protection locked="0"/>
    </xf>
    <xf numFmtId="0" fontId="18" fillId="0" borderId="18" xfId="0" applyFont="1" applyFill="1" applyBorder="1" applyAlignment="1" applyProtection="1">
      <alignment horizontal="center"/>
      <protection locked="0"/>
    </xf>
    <xf numFmtId="0" fontId="16" fillId="0" borderId="18" xfId="0" quotePrefix="1" applyFont="1" applyFill="1" applyBorder="1" applyAlignment="1" applyProtection="1">
      <alignment horizontal="center"/>
      <protection locked="0"/>
    </xf>
    <xf numFmtId="0" fontId="16" fillId="0" borderId="18" xfId="0" applyFont="1" applyBorder="1" applyProtection="1">
      <protection locked="0"/>
    </xf>
    <xf numFmtId="0" fontId="18" fillId="0" borderId="18" xfId="0" applyFont="1" applyBorder="1" applyAlignment="1" applyProtection="1">
      <alignment horizontal="center"/>
      <protection locked="0"/>
    </xf>
    <xf numFmtId="164" fontId="16" fillId="0" borderId="18" xfId="0" applyNumberFormat="1" applyFont="1" applyBorder="1" applyAlignment="1" applyProtection="1">
      <alignment horizontal="left"/>
      <protection locked="0"/>
    </xf>
    <xf numFmtId="0" fontId="18" fillId="0" borderId="18" xfId="0" applyNumberFormat="1" applyFont="1" applyFill="1" applyBorder="1" applyAlignment="1" applyProtection="1">
      <alignment horizontal="center"/>
      <protection locked="0"/>
    </xf>
    <xf numFmtId="16" fontId="16" fillId="0" borderId="18" xfId="0" applyNumberFormat="1" applyFont="1" applyBorder="1" applyProtection="1">
      <protection locked="0"/>
    </xf>
    <xf numFmtId="0" fontId="16" fillId="0" borderId="18" xfId="0" applyNumberFormat="1" applyFont="1" applyFill="1" applyBorder="1" applyAlignment="1" applyProtection="1">
      <alignment horizontal="left"/>
      <protection locked="0"/>
    </xf>
    <xf numFmtId="49" fontId="16" fillId="2" borderId="0" xfId="0" applyNumberFormat="1" applyFont="1" applyFill="1" applyAlignment="1" applyProtection="1">
      <alignment horizontal="left"/>
      <protection locked="0"/>
    </xf>
    <xf numFmtId="2" fontId="16" fillId="0" borderId="18" xfId="0" quotePrefix="1" applyNumberFormat="1" applyFont="1" applyFill="1" applyBorder="1" applyAlignment="1" applyProtection="1">
      <alignment horizontal="center"/>
      <protection locked="0"/>
    </xf>
    <xf numFmtId="0" fontId="16" fillId="0" borderId="37" xfId="0" applyNumberFormat="1" applyFont="1" applyFill="1" applyBorder="1" applyAlignment="1" applyProtection="1">
      <alignment horizontal="center"/>
      <protection locked="0"/>
    </xf>
    <xf numFmtId="0" fontId="16" fillId="0" borderId="39" xfId="0" applyNumberFormat="1" applyFont="1" applyFill="1" applyBorder="1" applyAlignment="1" applyProtection="1">
      <alignment horizontal="center"/>
      <protection locked="0"/>
    </xf>
    <xf numFmtId="0" fontId="16" fillId="4" borderId="37" xfId="0" applyNumberFormat="1" applyFont="1" applyFill="1" applyBorder="1" applyAlignment="1" applyProtection="1">
      <alignment horizontal="center"/>
      <protection locked="0"/>
    </xf>
    <xf numFmtId="0" fontId="16" fillId="4" borderId="39" xfId="0" applyNumberFormat="1" applyFont="1" applyFill="1" applyBorder="1" applyAlignment="1" applyProtection="1">
      <alignment horizontal="center"/>
      <protection locked="0"/>
    </xf>
    <xf numFmtId="0" fontId="16" fillId="0" borderId="42" xfId="0" applyNumberFormat="1" applyFont="1" applyFill="1" applyBorder="1" applyAlignment="1" applyProtection="1">
      <alignment horizontal="center"/>
      <protection locked="0"/>
    </xf>
    <xf numFmtId="0" fontId="16" fillId="0" borderId="23" xfId="0" applyNumberFormat="1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24" fillId="2" borderId="0" xfId="1" applyFont="1" applyFill="1" applyBorder="1" applyAlignment="1" applyProtection="1">
      <alignment horizontal="center"/>
      <protection locked="0"/>
    </xf>
    <xf numFmtId="0" fontId="23" fillId="2" borderId="40" xfId="0" applyNumberFormat="1" applyFont="1" applyFill="1" applyBorder="1" applyAlignment="1" applyProtection="1">
      <alignment horizontal="center"/>
      <protection locked="0"/>
    </xf>
    <xf numFmtId="0" fontId="23" fillId="2" borderId="41" xfId="0" applyNumberFormat="1" applyFont="1" applyFill="1" applyBorder="1" applyAlignment="1" applyProtection="1">
      <alignment horizontal="center"/>
      <protection locked="0"/>
    </xf>
    <xf numFmtId="0" fontId="14" fillId="2" borderId="10" xfId="0" applyFont="1" applyFill="1" applyBorder="1" applyAlignment="1" applyProtection="1">
      <alignment horizontal="left" wrapText="1"/>
      <protection locked="0"/>
    </xf>
    <xf numFmtId="0" fontId="14" fillId="2" borderId="0" xfId="0" applyFont="1" applyFill="1" applyBorder="1" applyAlignment="1" applyProtection="1">
      <alignment horizontal="left" wrapText="1"/>
      <protection locked="0"/>
    </xf>
    <xf numFmtId="0" fontId="14" fillId="2" borderId="7" xfId="0" applyFont="1" applyFill="1" applyBorder="1" applyAlignment="1" applyProtection="1">
      <alignment horizontal="left" wrapText="1"/>
      <protection locked="0"/>
    </xf>
    <xf numFmtId="0" fontId="14" fillId="2" borderId="8" xfId="0" applyFont="1" applyFill="1" applyBorder="1" applyAlignment="1" applyProtection="1">
      <alignment horizontal="left" wrapText="1"/>
      <protection locked="0"/>
    </xf>
    <xf numFmtId="0" fontId="15" fillId="3" borderId="8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21" fillId="2" borderId="22" xfId="0" applyFont="1" applyFill="1" applyBorder="1" applyAlignment="1" applyProtection="1">
      <alignment horizontal="center" vertical="center"/>
      <protection locked="0"/>
    </xf>
    <xf numFmtId="0" fontId="21" fillId="2" borderId="23" xfId="0" applyFont="1" applyFill="1" applyBorder="1" applyAlignment="1" applyProtection="1">
      <alignment horizontal="center" vertical="center"/>
      <protection locked="0"/>
    </xf>
    <xf numFmtId="0" fontId="22" fillId="2" borderId="24" xfId="0" applyFont="1" applyFill="1" applyBorder="1" applyAlignment="1" applyProtection="1">
      <alignment horizontal="center" vertical="center" textRotation="90" wrapText="1"/>
      <protection locked="0"/>
    </xf>
    <xf numFmtId="0" fontId="22" fillId="2" borderId="11" xfId="0" applyFont="1" applyFill="1" applyBorder="1" applyAlignment="1" applyProtection="1">
      <alignment horizontal="center" vertical="center" textRotation="90" wrapText="1"/>
      <protection locked="0"/>
    </xf>
    <xf numFmtId="0" fontId="22" fillId="2" borderId="25" xfId="0" applyFont="1" applyFill="1" applyBorder="1" applyAlignment="1" applyProtection="1">
      <alignment horizontal="center" vertical="center" textRotation="90" wrapText="1"/>
      <protection locked="0"/>
    </xf>
    <xf numFmtId="0" fontId="23" fillId="2" borderId="18" xfId="0" applyNumberFormat="1" applyFont="1" applyFill="1" applyBorder="1" applyAlignment="1" applyProtection="1">
      <alignment horizontal="center"/>
      <protection locked="0"/>
    </xf>
    <xf numFmtId="0" fontId="22" fillId="2" borderId="19" xfId="0" applyFont="1" applyFill="1" applyBorder="1" applyAlignment="1" applyProtection="1">
      <alignment horizontal="center" vertical="center" textRotation="90" wrapText="1"/>
      <protection locked="0"/>
    </xf>
    <xf numFmtId="0" fontId="22" fillId="2" borderId="20" xfId="0" applyFont="1" applyFill="1" applyBorder="1" applyAlignment="1" applyProtection="1">
      <alignment horizontal="center" vertical="center" textRotation="90" wrapText="1"/>
      <protection locked="0"/>
    </xf>
    <xf numFmtId="0" fontId="22" fillId="2" borderId="21" xfId="0" applyFont="1" applyFill="1" applyBorder="1" applyAlignment="1" applyProtection="1">
      <alignment horizontal="center" vertical="center" textRotation="90" wrapText="1"/>
      <protection locked="0"/>
    </xf>
    <xf numFmtId="0" fontId="23" fillId="2" borderId="37" xfId="0" applyNumberFormat="1" applyFont="1" applyFill="1" applyBorder="1" applyAlignment="1" applyProtection="1">
      <alignment horizontal="center"/>
      <protection locked="0"/>
    </xf>
    <xf numFmtId="0" fontId="23" fillId="2" borderId="38" xfId="0" applyNumberFormat="1" applyFont="1" applyFill="1" applyBorder="1" applyAlignment="1" applyProtection="1">
      <alignment horizontal="center"/>
      <protection locked="0"/>
    </xf>
    <xf numFmtId="0" fontId="23" fillId="2" borderId="39" xfId="0" applyNumberFormat="1" applyFont="1" applyFill="1" applyBorder="1" applyAlignment="1" applyProtection="1">
      <alignment horizontal="center"/>
      <protection locked="0"/>
    </xf>
    <xf numFmtId="0" fontId="10" fillId="2" borderId="26" xfId="7" applyFont="1" applyFill="1" applyBorder="1" applyAlignment="1" applyProtection="1">
      <alignment horizontal="center" vertical="center" wrapText="1"/>
    </xf>
    <xf numFmtId="0" fontId="10" fillId="2" borderId="27" xfId="7" applyFont="1" applyFill="1" applyBorder="1" applyAlignment="1" applyProtection="1">
      <alignment horizontal="center" vertical="center" wrapText="1"/>
    </xf>
    <xf numFmtId="0" fontId="10" fillId="2" borderId="28" xfId="7" applyFont="1" applyFill="1" applyBorder="1" applyAlignment="1" applyProtection="1">
      <alignment horizontal="center" vertical="center" wrapText="1"/>
    </xf>
    <xf numFmtId="0" fontId="10" fillId="2" borderId="29" xfId="7" applyFont="1" applyFill="1" applyBorder="1" applyAlignment="1" applyProtection="1">
      <alignment horizontal="center" vertical="center" wrapText="1"/>
    </xf>
    <xf numFmtId="0" fontId="10" fillId="2" borderId="30" xfId="7" applyFont="1" applyFill="1" applyBorder="1" applyAlignment="1" applyProtection="1">
      <alignment horizontal="center" vertical="center" wrapText="1"/>
    </xf>
    <xf numFmtId="0" fontId="10" fillId="2" borderId="31" xfId="7" applyFont="1" applyFill="1" applyBorder="1" applyAlignment="1" applyProtection="1">
      <alignment horizontal="center" vertical="center" wrapText="1"/>
    </xf>
    <xf numFmtId="0" fontId="10" fillId="2" borderId="32" xfId="7" applyFont="1" applyFill="1" applyBorder="1" applyAlignment="1" applyProtection="1">
      <alignment horizontal="center" vertical="center" wrapText="1"/>
    </xf>
    <xf numFmtId="0" fontId="10" fillId="2" borderId="33" xfId="7" applyFont="1" applyFill="1" applyBorder="1" applyAlignment="1" applyProtection="1">
      <alignment horizontal="center" vertical="center" wrapText="1"/>
    </xf>
    <xf numFmtId="0" fontId="10" fillId="2" borderId="34" xfId="7" applyFont="1" applyFill="1" applyBorder="1" applyAlignment="1" applyProtection="1">
      <alignment horizontal="center" vertical="center" wrapText="1"/>
    </xf>
    <xf numFmtId="0" fontId="10" fillId="2" borderId="1" xfId="7" applyFont="1" applyFill="1" applyBorder="1" applyAlignment="1" applyProtection="1">
      <alignment horizontal="center" vertical="center" wrapText="1"/>
    </xf>
    <xf numFmtId="0" fontId="10" fillId="2" borderId="35" xfId="7" applyFont="1" applyFill="1" applyBorder="1" applyAlignment="1" applyProtection="1">
      <alignment horizontal="center" vertical="center" wrapText="1"/>
    </xf>
    <xf numFmtId="0" fontId="10" fillId="2" borderId="1" xfId="5" applyFont="1" applyFill="1" applyBorder="1" applyAlignment="1" applyProtection="1">
      <alignment horizontal="center"/>
    </xf>
    <xf numFmtId="0" fontId="10" fillId="2" borderId="36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_Obrasci" xfId="5"/>
    <cellStyle name="Normal_Obrasci 2" xfId="6"/>
    <cellStyle name="Normal_Sheet1" xfId="7"/>
  </cellStyles>
  <dxfs count="3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72"/>
  <sheetViews>
    <sheetView view="pageBreakPreview" zoomScale="120" zoomScaleSheetLayoutView="120" workbookViewId="0">
      <pane ySplit="8" topLeftCell="A39" activePane="bottomLeft" state="frozen"/>
      <selection pane="bottomLeft" activeCell="W54" sqref="W54"/>
    </sheetView>
  </sheetViews>
  <sheetFormatPr defaultColWidth="9.1796875" defaultRowHeight="13" x14ac:dyDescent="0.3"/>
  <cols>
    <col min="1" max="1" width="10.54296875" style="96" customWidth="1"/>
    <col min="2" max="2" width="21.81640625" style="56" customWidth="1"/>
    <col min="3" max="14" width="4.54296875" style="60" customWidth="1"/>
    <col min="15" max="15" width="5.453125" style="60" customWidth="1"/>
    <col min="16" max="18" width="4.54296875" style="60" customWidth="1"/>
    <col min="19" max="19" width="7.453125" style="60" customWidth="1"/>
    <col min="20" max="20" width="9.453125" style="60" customWidth="1"/>
    <col min="21" max="21" width="13.54296875" style="60" customWidth="1"/>
    <col min="22" max="22" width="18.1796875" style="60" customWidth="1"/>
    <col min="23" max="23" width="20.54296875" style="56" customWidth="1"/>
    <col min="24" max="24" width="19.1796875" style="56" customWidth="1"/>
    <col min="25" max="29" width="9.1796875" style="56"/>
    <col min="30" max="30" width="17.453125" style="56" customWidth="1"/>
    <col min="31" max="31" width="9.1796875" style="56"/>
    <col min="32" max="32" width="12.453125" style="56" customWidth="1"/>
    <col min="33" max="16384" width="9.1796875" style="56"/>
  </cols>
  <sheetData>
    <row r="1" spans="1:32" ht="17.5" x14ac:dyDescent="0.35">
      <c r="A1" s="110">
        <v>120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2" t="s">
        <v>0</v>
      </c>
      <c r="X1" s="113"/>
    </row>
    <row r="2" spans="1:32" ht="17.5" x14ac:dyDescent="0.35">
      <c r="A2" s="108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14"/>
      <c r="X2" s="115"/>
    </row>
    <row r="3" spans="1:32" ht="14.5" x14ac:dyDescent="0.35">
      <c r="A3" s="57" t="s">
        <v>33</v>
      </c>
      <c r="B3" s="58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S3" s="61"/>
      <c r="T3" s="61"/>
      <c r="U3" s="62"/>
      <c r="V3" s="59"/>
      <c r="W3" s="58"/>
      <c r="X3" s="63"/>
    </row>
    <row r="4" spans="1:32" x14ac:dyDescent="0.3">
      <c r="A4" s="64" t="s">
        <v>34</v>
      </c>
      <c r="B4" s="58"/>
      <c r="C4" s="59"/>
      <c r="E4" s="65"/>
      <c r="O4" s="59"/>
      <c r="P4" s="59"/>
      <c r="Q4" s="59"/>
      <c r="R4" s="59"/>
      <c r="S4" s="66"/>
      <c r="T4" s="66"/>
      <c r="U4" s="59"/>
      <c r="V4" s="59"/>
      <c r="W4" s="58"/>
      <c r="X4" s="63"/>
    </row>
    <row r="5" spans="1:32" ht="12.75" customHeight="1" thickBot="1" x14ac:dyDescent="0.35">
      <c r="A5" s="67"/>
      <c r="B5" s="58"/>
      <c r="C5" s="59"/>
      <c r="D5" s="59"/>
      <c r="E5" s="59"/>
      <c r="F5" s="66"/>
      <c r="G5" s="66"/>
      <c r="H5" s="66"/>
      <c r="I5" s="66"/>
      <c r="J5" s="66"/>
      <c r="K5" s="66"/>
      <c r="L5" s="66"/>
      <c r="M5" s="66"/>
      <c r="N5" s="66"/>
      <c r="O5" s="59"/>
      <c r="P5" s="59"/>
      <c r="Q5" s="59"/>
      <c r="R5" s="59"/>
      <c r="S5" s="59"/>
      <c r="T5" s="59"/>
      <c r="U5" s="59"/>
      <c r="V5" s="59"/>
      <c r="W5" s="58"/>
      <c r="X5" s="63"/>
    </row>
    <row r="6" spans="1:32" ht="26.25" customHeight="1" x14ac:dyDescent="0.3">
      <c r="A6" s="68" t="s">
        <v>11</v>
      </c>
      <c r="B6" s="69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7"/>
      <c r="W6" s="118" t="s">
        <v>12</v>
      </c>
      <c r="X6" s="122" t="s">
        <v>2</v>
      </c>
      <c r="Z6" s="58"/>
      <c r="AA6" s="58"/>
      <c r="AB6" s="58"/>
      <c r="AC6" s="58"/>
      <c r="AD6" s="58"/>
      <c r="AE6" s="58"/>
      <c r="AF6" s="58"/>
    </row>
    <row r="7" spans="1:32" ht="12.75" customHeight="1" x14ac:dyDescent="0.3">
      <c r="A7" s="70" t="s">
        <v>3</v>
      </c>
      <c r="B7" s="71" t="s">
        <v>22</v>
      </c>
      <c r="C7" s="121" t="s">
        <v>26</v>
      </c>
      <c r="D7" s="121"/>
      <c r="E7" s="121"/>
      <c r="F7" s="121"/>
      <c r="G7" s="125" t="s">
        <v>41</v>
      </c>
      <c r="H7" s="126"/>
      <c r="I7" s="126"/>
      <c r="J7" s="127"/>
      <c r="K7" s="125" t="s">
        <v>46</v>
      </c>
      <c r="L7" s="126"/>
      <c r="M7" s="126"/>
      <c r="N7" s="127"/>
      <c r="O7" s="121" t="s">
        <v>30</v>
      </c>
      <c r="P7" s="121"/>
      <c r="Q7" s="121"/>
      <c r="R7" s="121"/>
      <c r="S7" s="125" t="s">
        <v>32</v>
      </c>
      <c r="T7" s="126"/>
      <c r="U7" s="126"/>
      <c r="V7" s="127"/>
      <c r="W7" s="119"/>
      <c r="X7" s="123"/>
      <c r="Z7" s="58"/>
      <c r="AA7" s="58"/>
      <c r="AB7" s="58"/>
      <c r="AC7" s="58"/>
      <c r="AD7" s="58"/>
      <c r="AE7" s="58"/>
      <c r="AF7" s="58"/>
    </row>
    <row r="8" spans="1:32" ht="13.5" thickBot="1" x14ac:dyDescent="0.35">
      <c r="A8" s="72"/>
      <c r="B8" s="73"/>
      <c r="C8" s="74" t="s">
        <v>36</v>
      </c>
      <c r="D8" s="74" t="s">
        <v>27</v>
      </c>
      <c r="E8" s="74" t="s">
        <v>28</v>
      </c>
      <c r="F8" s="74" t="s">
        <v>29</v>
      </c>
      <c r="G8" s="74" t="s">
        <v>42</v>
      </c>
      <c r="H8" s="74" t="s">
        <v>43</v>
      </c>
      <c r="I8" s="74" t="s">
        <v>44</v>
      </c>
      <c r="J8" s="74" t="s">
        <v>45</v>
      </c>
      <c r="K8" s="106" t="s">
        <v>48</v>
      </c>
      <c r="L8" s="107"/>
      <c r="M8" s="106" t="s">
        <v>47</v>
      </c>
      <c r="N8" s="107"/>
      <c r="O8" s="74" t="s">
        <v>23</v>
      </c>
      <c r="P8" s="74" t="s">
        <v>24</v>
      </c>
      <c r="Q8" s="74" t="s">
        <v>25</v>
      </c>
      <c r="R8" s="74" t="s">
        <v>31</v>
      </c>
      <c r="S8" s="74" t="s">
        <v>37</v>
      </c>
      <c r="T8" s="74" t="s">
        <v>38</v>
      </c>
      <c r="U8" s="74" t="s">
        <v>40</v>
      </c>
      <c r="V8" s="74" t="s">
        <v>39</v>
      </c>
      <c r="W8" s="120"/>
      <c r="X8" s="124"/>
      <c r="Z8" s="104"/>
      <c r="AA8" s="104"/>
      <c r="AB8" s="104"/>
      <c r="AC8" s="58"/>
      <c r="AD8" s="75"/>
      <c r="AE8" s="58"/>
      <c r="AF8" s="75"/>
    </row>
    <row r="9" spans="1:32" ht="13.5" thickBot="1" x14ac:dyDescent="0.35">
      <c r="A9" s="76" t="s">
        <v>50</v>
      </c>
      <c r="B9" s="77" t="s">
        <v>106</v>
      </c>
      <c r="C9" s="78">
        <v>2.5</v>
      </c>
      <c r="D9" s="79">
        <v>2.5</v>
      </c>
      <c r="E9" s="79">
        <v>2</v>
      </c>
      <c r="F9" s="79">
        <v>2</v>
      </c>
      <c r="G9" s="78"/>
      <c r="H9" s="78"/>
      <c r="I9" s="78"/>
      <c r="J9" s="78"/>
      <c r="K9" s="102">
        <v>5</v>
      </c>
      <c r="L9" s="103"/>
      <c r="M9" s="102">
        <v>4</v>
      </c>
      <c r="N9" s="103"/>
      <c r="O9" s="80">
        <v>2.5</v>
      </c>
      <c r="P9" s="80">
        <v>2.5</v>
      </c>
      <c r="Q9" s="81">
        <v>2.5</v>
      </c>
      <c r="R9" s="81">
        <v>2.5</v>
      </c>
      <c r="S9" s="78">
        <v>29</v>
      </c>
      <c r="T9" s="78"/>
      <c r="U9" s="82"/>
      <c r="V9" s="78">
        <v>34</v>
      </c>
      <c r="W9" s="83">
        <f>SUM(C9:V9)</f>
        <v>91</v>
      </c>
      <c r="X9" s="84" t="str">
        <f t="shared" ref="X9:X72" si="0">IF(W9&gt;=90,"A",IF(W9&gt;=80,"B",IF(W9&gt;=70,"C",IF(W9&gt;=60,"D",IF(W9&gt;=50,"E",IF(W9=0,"-","F"))))))</f>
        <v>A</v>
      </c>
      <c r="Z9" s="105"/>
      <c r="AA9" s="105"/>
      <c r="AB9" s="105"/>
      <c r="AC9" s="58"/>
      <c r="AD9" s="75"/>
      <c r="AE9" s="58"/>
      <c r="AF9" s="75"/>
    </row>
    <row r="10" spans="1:32" x14ac:dyDescent="0.3">
      <c r="A10" s="76" t="s">
        <v>51</v>
      </c>
      <c r="B10" s="85" t="s">
        <v>107</v>
      </c>
      <c r="C10" s="78">
        <v>2.5</v>
      </c>
      <c r="D10" s="79">
        <v>2.5</v>
      </c>
      <c r="E10" s="86">
        <v>2.5</v>
      </c>
      <c r="F10" s="86"/>
      <c r="G10" s="86"/>
      <c r="H10" s="86"/>
      <c r="I10" s="86"/>
      <c r="J10" s="86"/>
      <c r="K10" s="98">
        <v>5</v>
      </c>
      <c r="L10" s="99"/>
      <c r="M10" s="98">
        <v>5</v>
      </c>
      <c r="N10" s="99"/>
      <c r="O10" s="80">
        <v>2.5</v>
      </c>
      <c r="P10" s="80">
        <v>2.5</v>
      </c>
      <c r="Q10" s="81">
        <v>2.5</v>
      </c>
      <c r="R10" s="81">
        <v>2.5</v>
      </c>
      <c r="S10" s="86" t="s">
        <v>174</v>
      </c>
      <c r="T10" s="86"/>
      <c r="U10" s="80">
        <v>30</v>
      </c>
      <c r="V10" s="86">
        <v>38</v>
      </c>
      <c r="W10" s="83">
        <f t="shared" ref="W10:W12" si="1">SUM(C10:V10)</f>
        <v>95.5</v>
      </c>
      <c r="X10" s="84" t="str">
        <f t="shared" si="0"/>
        <v>A</v>
      </c>
      <c r="Z10" s="105"/>
      <c r="AA10" s="105"/>
      <c r="AB10" s="105"/>
      <c r="AC10" s="58"/>
      <c r="AD10" s="75"/>
      <c r="AE10" s="58"/>
      <c r="AF10" s="75"/>
    </row>
    <row r="11" spans="1:32" x14ac:dyDescent="0.3">
      <c r="A11" s="76" t="s">
        <v>52</v>
      </c>
      <c r="B11" s="85" t="s">
        <v>108</v>
      </c>
      <c r="C11" s="78">
        <v>2.5</v>
      </c>
      <c r="D11" s="78">
        <v>2</v>
      </c>
      <c r="E11" s="86">
        <v>2</v>
      </c>
      <c r="F11" s="86">
        <v>2.5</v>
      </c>
      <c r="G11" s="86"/>
      <c r="H11" s="86"/>
      <c r="I11" s="86"/>
      <c r="J11" s="86"/>
      <c r="K11" s="98">
        <v>5</v>
      </c>
      <c r="L11" s="99"/>
      <c r="M11" s="98">
        <v>4</v>
      </c>
      <c r="N11" s="99"/>
      <c r="O11" s="80">
        <v>2.5</v>
      </c>
      <c r="P11" s="80">
        <v>2.5</v>
      </c>
      <c r="Q11" s="81">
        <v>2.5</v>
      </c>
      <c r="R11" s="81">
        <v>2.5</v>
      </c>
      <c r="S11" s="86">
        <v>24</v>
      </c>
      <c r="T11" s="86">
        <v>32</v>
      </c>
      <c r="U11" s="80"/>
      <c r="V11" s="86"/>
      <c r="W11" s="83">
        <f t="shared" si="1"/>
        <v>84</v>
      </c>
      <c r="X11" s="84" t="str">
        <f t="shared" si="0"/>
        <v>B</v>
      </c>
      <c r="Z11" s="105"/>
      <c r="AA11" s="105"/>
      <c r="AB11" s="105"/>
      <c r="AC11" s="58"/>
      <c r="AD11" s="75"/>
      <c r="AE11" s="58"/>
      <c r="AF11" s="75"/>
    </row>
    <row r="12" spans="1:32" x14ac:dyDescent="0.3">
      <c r="A12" s="76" t="s">
        <v>53</v>
      </c>
      <c r="B12" s="85" t="s">
        <v>109</v>
      </c>
      <c r="C12" s="78">
        <v>2.5</v>
      </c>
      <c r="D12" s="78">
        <v>2.5</v>
      </c>
      <c r="E12" s="86">
        <v>2.5</v>
      </c>
      <c r="F12" s="86">
        <v>2.5</v>
      </c>
      <c r="G12" s="86"/>
      <c r="H12" s="86"/>
      <c r="I12" s="86"/>
      <c r="J12" s="86"/>
      <c r="K12" s="98">
        <v>5</v>
      </c>
      <c r="L12" s="99"/>
      <c r="M12" s="98">
        <v>5</v>
      </c>
      <c r="N12" s="99"/>
      <c r="O12" s="80">
        <v>2.5</v>
      </c>
      <c r="P12" s="87">
        <v>2.5</v>
      </c>
      <c r="Q12" s="81">
        <v>2.5</v>
      </c>
      <c r="R12" s="81">
        <v>2.5</v>
      </c>
      <c r="S12" s="86">
        <v>30</v>
      </c>
      <c r="T12" s="86">
        <v>39</v>
      </c>
      <c r="U12" s="80"/>
      <c r="V12" s="86"/>
      <c r="W12" s="83">
        <f t="shared" si="1"/>
        <v>99</v>
      </c>
      <c r="X12" s="84" t="str">
        <f t="shared" si="0"/>
        <v>A</v>
      </c>
      <c r="Z12" s="105"/>
      <c r="AA12" s="105"/>
      <c r="AB12" s="105"/>
      <c r="AC12" s="58"/>
      <c r="AD12" s="75"/>
      <c r="AE12" s="58"/>
      <c r="AF12" s="75"/>
    </row>
    <row r="13" spans="1:32" x14ac:dyDescent="0.3">
      <c r="A13" s="76" t="s">
        <v>54</v>
      </c>
      <c r="B13" s="85" t="s">
        <v>110</v>
      </c>
      <c r="C13" s="78">
        <v>2.5</v>
      </c>
      <c r="D13" s="78">
        <v>2</v>
      </c>
      <c r="E13" s="86">
        <v>1.5</v>
      </c>
      <c r="F13" s="86">
        <v>2</v>
      </c>
      <c r="G13" s="86">
        <v>1</v>
      </c>
      <c r="H13" s="86"/>
      <c r="I13" s="86"/>
      <c r="J13" s="86"/>
      <c r="K13" s="98">
        <v>5</v>
      </c>
      <c r="L13" s="99"/>
      <c r="M13" s="98">
        <v>5</v>
      </c>
      <c r="N13" s="99"/>
      <c r="O13" s="80">
        <v>2.5</v>
      </c>
      <c r="P13" s="80">
        <v>2.5</v>
      </c>
      <c r="Q13" s="81">
        <v>2.5</v>
      </c>
      <c r="R13" s="81">
        <v>2.5</v>
      </c>
      <c r="S13" s="86">
        <v>25</v>
      </c>
      <c r="T13" s="86">
        <v>32</v>
      </c>
      <c r="U13" s="80"/>
      <c r="V13" s="86"/>
      <c r="W13" s="83">
        <f>SUM(C13:V13)</f>
        <v>86</v>
      </c>
      <c r="X13" s="84" t="str">
        <f t="shared" si="0"/>
        <v>B</v>
      </c>
      <c r="Z13" s="105"/>
      <c r="AA13" s="105"/>
      <c r="AB13" s="105"/>
      <c r="AC13" s="58"/>
      <c r="AD13" s="75"/>
      <c r="AE13" s="58"/>
      <c r="AF13" s="75"/>
    </row>
    <row r="14" spans="1:32" x14ac:dyDescent="0.3">
      <c r="A14" s="76" t="s">
        <v>55</v>
      </c>
      <c r="B14" s="85" t="s">
        <v>111</v>
      </c>
      <c r="C14" s="78">
        <v>2.5</v>
      </c>
      <c r="D14" s="78">
        <v>2.5</v>
      </c>
      <c r="E14" s="86">
        <v>2</v>
      </c>
      <c r="F14" s="86">
        <v>2.5</v>
      </c>
      <c r="G14" s="86"/>
      <c r="H14" s="86"/>
      <c r="I14" s="86"/>
      <c r="J14" s="86"/>
      <c r="K14" s="98">
        <v>5</v>
      </c>
      <c r="L14" s="99"/>
      <c r="M14" s="98">
        <v>5</v>
      </c>
      <c r="N14" s="99"/>
      <c r="O14" s="80">
        <v>2.5</v>
      </c>
      <c r="P14" s="87">
        <v>2.5</v>
      </c>
      <c r="Q14" s="81">
        <v>2.5</v>
      </c>
      <c r="R14" s="81">
        <v>2.5</v>
      </c>
      <c r="S14" s="86">
        <v>22</v>
      </c>
      <c r="T14" s="86"/>
      <c r="U14" s="86"/>
      <c r="V14" s="86">
        <v>39</v>
      </c>
      <c r="W14" s="83">
        <f t="shared" ref="W14:W20" si="2">SUM(C14:V14)</f>
        <v>90.5</v>
      </c>
      <c r="X14" s="84" t="str">
        <f t="shared" si="0"/>
        <v>A</v>
      </c>
      <c r="Z14" s="105"/>
      <c r="AA14" s="105"/>
      <c r="AB14" s="105"/>
      <c r="AC14" s="58"/>
      <c r="AD14" s="75"/>
      <c r="AE14" s="58"/>
      <c r="AF14" s="75"/>
    </row>
    <row r="15" spans="1:32" x14ac:dyDescent="0.3">
      <c r="A15" s="76" t="s">
        <v>56</v>
      </c>
      <c r="B15" s="85" t="s">
        <v>112</v>
      </c>
      <c r="C15" s="80">
        <v>2.5</v>
      </c>
      <c r="D15" s="86">
        <v>2.5</v>
      </c>
      <c r="E15" s="86">
        <v>2.5</v>
      </c>
      <c r="F15" s="86">
        <v>2.5</v>
      </c>
      <c r="G15" s="86"/>
      <c r="H15" s="86"/>
      <c r="I15" s="86"/>
      <c r="J15" s="86"/>
      <c r="K15" s="100">
        <v>4</v>
      </c>
      <c r="L15" s="101"/>
      <c r="M15" s="98">
        <v>5</v>
      </c>
      <c r="N15" s="99"/>
      <c r="O15" s="80">
        <v>2.5</v>
      </c>
      <c r="P15" s="80">
        <v>2.5</v>
      </c>
      <c r="Q15" s="81">
        <v>2.5</v>
      </c>
      <c r="R15" s="81">
        <v>2.5</v>
      </c>
      <c r="S15" s="86">
        <v>30</v>
      </c>
      <c r="T15" s="86"/>
      <c r="U15" s="80"/>
      <c r="V15" s="86">
        <v>38</v>
      </c>
      <c r="W15" s="83">
        <f t="shared" si="2"/>
        <v>97</v>
      </c>
      <c r="X15" s="84" t="str">
        <f t="shared" si="0"/>
        <v>A</v>
      </c>
      <c r="Z15" s="105"/>
      <c r="AA15" s="105"/>
      <c r="AB15" s="105"/>
      <c r="AC15" s="58"/>
      <c r="AD15" s="75"/>
      <c r="AE15" s="58"/>
      <c r="AF15" s="75"/>
    </row>
    <row r="16" spans="1:32" x14ac:dyDescent="0.3">
      <c r="A16" s="76" t="s">
        <v>57</v>
      </c>
      <c r="B16" s="85" t="s">
        <v>113</v>
      </c>
      <c r="C16" s="80">
        <v>2.5</v>
      </c>
      <c r="D16" s="86">
        <v>2</v>
      </c>
      <c r="E16" s="86"/>
      <c r="F16" s="86"/>
      <c r="G16" s="86">
        <v>1</v>
      </c>
      <c r="H16" s="86"/>
      <c r="I16" s="86"/>
      <c r="J16" s="86"/>
      <c r="K16" s="98">
        <v>5</v>
      </c>
      <c r="L16" s="99"/>
      <c r="M16" s="98">
        <v>5</v>
      </c>
      <c r="N16" s="99"/>
      <c r="O16" s="80">
        <v>2.5</v>
      </c>
      <c r="P16" s="80">
        <v>2.5</v>
      </c>
      <c r="Q16" s="81">
        <v>2.5</v>
      </c>
      <c r="R16" s="81">
        <v>2.5</v>
      </c>
      <c r="S16" s="86">
        <v>28</v>
      </c>
      <c r="T16" s="86">
        <v>24</v>
      </c>
      <c r="U16" s="80"/>
      <c r="V16" s="86"/>
      <c r="W16" s="83">
        <f t="shared" si="2"/>
        <v>77.5</v>
      </c>
      <c r="X16" s="84" t="str">
        <f t="shared" si="0"/>
        <v>C</v>
      </c>
      <c r="Z16" s="105"/>
      <c r="AA16" s="105"/>
      <c r="AB16" s="105"/>
      <c r="AC16" s="58"/>
      <c r="AD16" s="75"/>
      <c r="AE16" s="58"/>
      <c r="AF16" s="75"/>
    </row>
    <row r="17" spans="1:32" x14ac:dyDescent="0.3">
      <c r="A17" s="76" t="s">
        <v>58</v>
      </c>
      <c r="B17" s="85" t="s">
        <v>114</v>
      </c>
      <c r="C17" s="86">
        <v>2.5</v>
      </c>
      <c r="D17" s="86">
        <v>2.5</v>
      </c>
      <c r="E17" s="86"/>
      <c r="F17" s="86"/>
      <c r="G17" s="86"/>
      <c r="H17" s="86"/>
      <c r="I17" s="86"/>
      <c r="J17" s="86"/>
      <c r="K17" s="98">
        <v>5</v>
      </c>
      <c r="L17" s="99"/>
      <c r="M17" s="98">
        <v>0</v>
      </c>
      <c r="N17" s="99"/>
      <c r="O17" s="80">
        <v>2.5</v>
      </c>
      <c r="P17" s="87">
        <v>2.5</v>
      </c>
      <c r="Q17" s="81">
        <v>2.5</v>
      </c>
      <c r="R17" s="81">
        <v>2.5</v>
      </c>
      <c r="S17" s="86">
        <v>6</v>
      </c>
      <c r="T17" s="86"/>
      <c r="U17" s="86"/>
      <c r="V17" s="86"/>
      <c r="W17" s="83">
        <f t="shared" si="2"/>
        <v>26</v>
      </c>
      <c r="X17" s="84" t="str">
        <f t="shared" si="0"/>
        <v>F</v>
      </c>
      <c r="Z17" s="105"/>
      <c r="AA17" s="105"/>
      <c r="AB17" s="105"/>
      <c r="AC17" s="58"/>
      <c r="AD17" s="75"/>
      <c r="AE17" s="58"/>
      <c r="AF17" s="75"/>
    </row>
    <row r="18" spans="1:32" x14ac:dyDescent="0.3">
      <c r="A18" s="76" t="s">
        <v>59</v>
      </c>
      <c r="B18" s="85" t="s">
        <v>115</v>
      </c>
      <c r="C18" s="80">
        <v>2</v>
      </c>
      <c r="D18" s="86"/>
      <c r="E18" s="86"/>
      <c r="F18" s="86"/>
      <c r="G18" s="86"/>
      <c r="H18" s="86"/>
      <c r="I18" s="86"/>
      <c r="J18" s="86"/>
      <c r="K18" s="98">
        <v>5</v>
      </c>
      <c r="L18" s="99"/>
      <c r="M18" s="98">
        <v>5</v>
      </c>
      <c r="N18" s="99"/>
      <c r="O18" s="80">
        <v>2.5</v>
      </c>
      <c r="P18" s="80">
        <v>2.5</v>
      </c>
      <c r="Q18" s="81">
        <v>2.5</v>
      </c>
      <c r="R18" s="81">
        <v>2.5</v>
      </c>
      <c r="S18" s="86" t="s">
        <v>176</v>
      </c>
      <c r="T18" s="86"/>
      <c r="U18" s="80">
        <v>25</v>
      </c>
      <c r="V18" s="86">
        <v>16</v>
      </c>
      <c r="W18" s="83">
        <f t="shared" si="2"/>
        <v>63</v>
      </c>
      <c r="X18" s="84" t="str">
        <f t="shared" si="0"/>
        <v>D</v>
      </c>
      <c r="Z18" s="105"/>
      <c r="AA18" s="105"/>
      <c r="AB18" s="105"/>
      <c r="AC18" s="58"/>
      <c r="AD18" s="75"/>
      <c r="AE18" s="58"/>
      <c r="AF18" s="75"/>
    </row>
    <row r="19" spans="1:32" x14ac:dyDescent="0.3">
      <c r="A19" s="88" t="s">
        <v>60</v>
      </c>
      <c r="B19" s="85" t="s">
        <v>116</v>
      </c>
      <c r="C19" s="86">
        <v>2.5</v>
      </c>
      <c r="D19" s="86"/>
      <c r="E19" s="86">
        <v>2</v>
      </c>
      <c r="F19" s="86"/>
      <c r="G19" s="86"/>
      <c r="H19" s="86"/>
      <c r="I19" s="86"/>
      <c r="J19" s="86"/>
      <c r="K19" s="98">
        <v>5</v>
      </c>
      <c r="L19" s="99"/>
      <c r="M19" s="98">
        <v>5</v>
      </c>
      <c r="N19" s="99"/>
      <c r="O19" s="80">
        <v>2.5</v>
      </c>
      <c r="P19" s="87">
        <v>2.5</v>
      </c>
      <c r="Q19" s="81">
        <v>2.5</v>
      </c>
      <c r="R19" s="81">
        <v>2.5</v>
      </c>
      <c r="S19" s="86">
        <v>15</v>
      </c>
      <c r="T19" s="86"/>
      <c r="U19" s="86"/>
      <c r="V19" s="86">
        <v>26</v>
      </c>
      <c r="W19" s="83">
        <f t="shared" si="2"/>
        <v>65.5</v>
      </c>
      <c r="X19" s="84" t="str">
        <f t="shared" si="0"/>
        <v>D</v>
      </c>
      <c r="Z19" s="105"/>
      <c r="AA19" s="105"/>
      <c r="AB19" s="105"/>
      <c r="AC19" s="58"/>
      <c r="AD19" s="75"/>
      <c r="AE19" s="58"/>
      <c r="AF19" s="75"/>
    </row>
    <row r="20" spans="1:32" x14ac:dyDescent="0.3">
      <c r="A20" s="88" t="s">
        <v>61</v>
      </c>
      <c r="B20" s="85" t="s">
        <v>117</v>
      </c>
      <c r="C20" s="86">
        <v>2</v>
      </c>
      <c r="D20" s="86">
        <v>2</v>
      </c>
      <c r="E20" s="86">
        <v>2.5</v>
      </c>
      <c r="F20" s="86">
        <v>2</v>
      </c>
      <c r="G20" s="86">
        <v>1</v>
      </c>
      <c r="H20" s="86">
        <v>1</v>
      </c>
      <c r="I20" s="86">
        <v>1</v>
      </c>
      <c r="J20" s="86"/>
      <c r="K20" s="98">
        <v>4</v>
      </c>
      <c r="L20" s="99"/>
      <c r="M20" s="98">
        <v>3</v>
      </c>
      <c r="N20" s="99"/>
      <c r="O20" s="80">
        <v>2.5</v>
      </c>
      <c r="P20" s="87">
        <v>2.5</v>
      </c>
      <c r="Q20" s="81">
        <v>2.5</v>
      </c>
      <c r="R20" s="81">
        <v>2.5</v>
      </c>
      <c r="S20" s="86">
        <v>30</v>
      </c>
      <c r="T20" s="86">
        <v>40</v>
      </c>
      <c r="U20" s="86"/>
      <c r="V20" s="86"/>
      <c r="W20" s="83">
        <f>SUM(C20:V20)</f>
        <v>98.5</v>
      </c>
      <c r="X20" s="84" t="str">
        <f t="shared" si="0"/>
        <v>A</v>
      </c>
      <c r="Z20" s="105"/>
      <c r="AA20" s="105"/>
      <c r="AB20" s="105"/>
      <c r="AC20" s="58"/>
      <c r="AD20" s="75"/>
      <c r="AE20" s="58"/>
      <c r="AF20" s="75"/>
    </row>
    <row r="21" spans="1:32" x14ac:dyDescent="0.3">
      <c r="A21" s="88" t="s">
        <v>62</v>
      </c>
      <c r="B21" s="85" t="s">
        <v>118</v>
      </c>
      <c r="C21" s="80">
        <v>1.5</v>
      </c>
      <c r="D21" s="86">
        <v>2.5</v>
      </c>
      <c r="E21" s="86">
        <v>2.5</v>
      </c>
      <c r="F21" s="86">
        <v>1</v>
      </c>
      <c r="G21" s="86"/>
      <c r="H21" s="86"/>
      <c r="I21" s="86"/>
      <c r="J21" s="86"/>
      <c r="K21" s="98">
        <v>4</v>
      </c>
      <c r="L21" s="99"/>
      <c r="M21" s="98">
        <v>3</v>
      </c>
      <c r="N21" s="99"/>
      <c r="O21" s="80">
        <v>2.5</v>
      </c>
      <c r="P21" s="80">
        <v>2.5</v>
      </c>
      <c r="Q21" s="81">
        <v>2.5</v>
      </c>
      <c r="R21" s="81">
        <v>2.5</v>
      </c>
      <c r="S21" s="86">
        <v>17</v>
      </c>
      <c r="T21" s="86"/>
      <c r="U21" s="80"/>
      <c r="V21" s="86">
        <v>20</v>
      </c>
      <c r="W21" s="83">
        <f>SUM(C21:V21)</f>
        <v>61.5</v>
      </c>
      <c r="X21" s="84" t="str">
        <f t="shared" si="0"/>
        <v>D</v>
      </c>
      <c r="Z21" s="105"/>
      <c r="AA21" s="105"/>
      <c r="AB21" s="105"/>
      <c r="AC21" s="58"/>
      <c r="AD21" s="75"/>
      <c r="AE21" s="58"/>
      <c r="AF21" s="75"/>
    </row>
    <row r="22" spans="1:32" x14ac:dyDescent="0.3">
      <c r="A22" s="88" t="s">
        <v>63</v>
      </c>
      <c r="B22" s="85" t="s">
        <v>119</v>
      </c>
      <c r="C22" s="86">
        <v>1</v>
      </c>
      <c r="D22" s="86">
        <v>1</v>
      </c>
      <c r="E22" s="86">
        <v>1.5</v>
      </c>
      <c r="F22" s="86">
        <v>1.5</v>
      </c>
      <c r="G22" s="86"/>
      <c r="H22" s="86"/>
      <c r="I22" s="86"/>
      <c r="J22" s="86"/>
      <c r="K22" s="98"/>
      <c r="L22" s="99"/>
      <c r="M22" s="98"/>
      <c r="N22" s="99"/>
      <c r="O22" s="80">
        <v>2.5</v>
      </c>
      <c r="P22" s="87">
        <v>2.5</v>
      </c>
      <c r="Q22" s="81">
        <v>2.5</v>
      </c>
      <c r="R22" s="81">
        <v>2.5</v>
      </c>
      <c r="S22" s="86"/>
      <c r="T22" s="86"/>
      <c r="U22" s="86"/>
      <c r="V22" s="86"/>
      <c r="W22" s="83">
        <f>SUM(C22:V22)</f>
        <v>15</v>
      </c>
      <c r="X22" s="84" t="str">
        <f t="shared" si="0"/>
        <v>F</v>
      </c>
      <c r="Z22" s="105"/>
      <c r="AA22" s="105"/>
      <c r="AB22" s="105"/>
      <c r="AC22" s="58"/>
      <c r="AD22" s="75"/>
      <c r="AE22" s="58"/>
      <c r="AF22" s="75"/>
    </row>
    <row r="23" spans="1:32" x14ac:dyDescent="0.3">
      <c r="A23" s="88" t="s">
        <v>49</v>
      </c>
      <c r="B23" s="85" t="s">
        <v>120</v>
      </c>
      <c r="C23" s="80">
        <v>1.5</v>
      </c>
      <c r="D23" s="86"/>
      <c r="E23" s="86">
        <v>1.5</v>
      </c>
      <c r="F23" s="86">
        <v>1</v>
      </c>
      <c r="G23" s="86"/>
      <c r="H23" s="86"/>
      <c r="I23" s="86"/>
      <c r="J23" s="86"/>
      <c r="K23" s="98">
        <v>5</v>
      </c>
      <c r="L23" s="99"/>
      <c r="M23" s="98">
        <v>4</v>
      </c>
      <c r="N23" s="99"/>
      <c r="O23" s="80">
        <v>2.5</v>
      </c>
      <c r="P23" s="80">
        <v>2.5</v>
      </c>
      <c r="Q23" s="81">
        <v>2.5</v>
      </c>
      <c r="R23" s="81">
        <v>2.5</v>
      </c>
      <c r="S23" s="86"/>
      <c r="T23" s="86"/>
      <c r="U23" s="80">
        <v>17.5</v>
      </c>
      <c r="V23" s="86">
        <v>30</v>
      </c>
      <c r="W23" s="83">
        <f>SUM(C23:V23)</f>
        <v>70.5</v>
      </c>
      <c r="X23" s="84" t="str">
        <f t="shared" si="0"/>
        <v>C</v>
      </c>
      <c r="Y23" s="60"/>
      <c r="Z23" s="105"/>
      <c r="AA23" s="105"/>
      <c r="AB23" s="105"/>
      <c r="AC23" s="58"/>
      <c r="AD23" s="75"/>
      <c r="AE23" s="58"/>
      <c r="AF23" s="75"/>
    </row>
    <row r="24" spans="1:32" x14ac:dyDescent="0.3">
      <c r="A24" s="88" t="s">
        <v>64</v>
      </c>
      <c r="B24" s="85" t="s">
        <v>121</v>
      </c>
      <c r="C24" s="86">
        <v>1</v>
      </c>
      <c r="D24" s="86">
        <v>0</v>
      </c>
      <c r="E24" s="86"/>
      <c r="F24" s="86"/>
      <c r="G24" s="86"/>
      <c r="H24" s="86"/>
      <c r="I24" s="86"/>
      <c r="J24" s="86"/>
      <c r="K24" s="98"/>
      <c r="L24" s="99"/>
      <c r="M24" s="98"/>
      <c r="N24" s="99"/>
      <c r="O24" s="80">
        <v>2.5</v>
      </c>
      <c r="P24" s="87">
        <v>2.5</v>
      </c>
      <c r="Q24" s="81">
        <v>2.5</v>
      </c>
      <c r="R24" s="81">
        <v>2.5</v>
      </c>
      <c r="S24" s="86"/>
      <c r="T24" s="86"/>
      <c r="U24" s="86"/>
      <c r="V24" s="86"/>
      <c r="W24" s="83">
        <f>SUM(C24:V24)</f>
        <v>11</v>
      </c>
      <c r="X24" s="84" t="str">
        <f t="shared" si="0"/>
        <v>F</v>
      </c>
      <c r="Z24" s="105"/>
      <c r="AA24" s="105"/>
      <c r="AB24" s="105"/>
      <c r="AC24" s="58"/>
      <c r="AD24" s="75"/>
      <c r="AE24" s="58"/>
      <c r="AF24" s="75"/>
    </row>
    <row r="25" spans="1:32" x14ac:dyDescent="0.3">
      <c r="A25" s="88" t="s">
        <v>65</v>
      </c>
      <c r="B25" s="85" t="s">
        <v>122</v>
      </c>
      <c r="C25" s="86">
        <v>2.5</v>
      </c>
      <c r="D25" s="86"/>
      <c r="E25" s="86">
        <v>1.5</v>
      </c>
      <c r="F25" s="86"/>
      <c r="G25" s="86"/>
      <c r="H25" s="86"/>
      <c r="I25" s="86"/>
      <c r="J25" s="86"/>
      <c r="K25" s="98">
        <v>5</v>
      </c>
      <c r="L25" s="99"/>
      <c r="M25" s="98">
        <v>5</v>
      </c>
      <c r="N25" s="99"/>
      <c r="O25" s="80">
        <v>2.5</v>
      </c>
      <c r="P25" s="87">
        <v>2.5</v>
      </c>
      <c r="Q25" s="81">
        <v>2.5</v>
      </c>
      <c r="R25" s="81">
        <v>2.5</v>
      </c>
      <c r="S25" s="86">
        <v>0</v>
      </c>
      <c r="T25" s="86"/>
      <c r="U25" s="86">
        <v>26</v>
      </c>
      <c r="V25" s="86">
        <v>25</v>
      </c>
      <c r="W25" s="83">
        <f>SUM(C25:V25)</f>
        <v>75</v>
      </c>
      <c r="X25" s="84" t="str">
        <f t="shared" si="0"/>
        <v>C</v>
      </c>
      <c r="Z25" s="105"/>
      <c r="AA25" s="105"/>
      <c r="AB25" s="105"/>
      <c r="AC25" s="58"/>
      <c r="AD25" s="75"/>
      <c r="AE25" s="58"/>
      <c r="AF25" s="75"/>
    </row>
    <row r="26" spans="1:32" x14ac:dyDescent="0.3">
      <c r="A26" s="88" t="s">
        <v>66</v>
      </c>
      <c r="B26" s="85" t="s">
        <v>123</v>
      </c>
      <c r="C26" s="86">
        <v>1</v>
      </c>
      <c r="D26" s="86">
        <v>1</v>
      </c>
      <c r="E26" s="86">
        <v>1</v>
      </c>
      <c r="F26" s="86">
        <v>0</v>
      </c>
      <c r="G26" s="86"/>
      <c r="H26" s="86"/>
      <c r="I26" s="86"/>
      <c r="J26" s="86"/>
      <c r="K26" s="98">
        <v>5</v>
      </c>
      <c r="L26" s="99"/>
      <c r="M26" s="98">
        <v>0</v>
      </c>
      <c r="N26" s="99"/>
      <c r="O26" s="80">
        <v>2.5</v>
      </c>
      <c r="P26" s="87">
        <v>2.5</v>
      </c>
      <c r="Q26" s="81">
        <v>2.5</v>
      </c>
      <c r="R26" s="81">
        <v>2.5</v>
      </c>
      <c r="S26" s="86">
        <v>0</v>
      </c>
      <c r="T26" s="86"/>
      <c r="U26" s="86"/>
      <c r="V26" s="86"/>
      <c r="W26" s="83">
        <f>SUM(C26:V26)</f>
        <v>18</v>
      </c>
      <c r="X26" s="84" t="str">
        <f t="shared" si="0"/>
        <v>F</v>
      </c>
      <c r="Z26" s="105"/>
      <c r="AA26" s="105"/>
      <c r="AB26" s="105"/>
      <c r="AC26" s="58"/>
      <c r="AD26" s="75"/>
      <c r="AE26" s="58"/>
      <c r="AF26" s="75"/>
    </row>
    <row r="27" spans="1:32" x14ac:dyDescent="0.3">
      <c r="A27" s="88" t="s">
        <v>67</v>
      </c>
      <c r="B27" s="85" t="s">
        <v>126</v>
      </c>
      <c r="C27" s="86">
        <v>2.5</v>
      </c>
      <c r="D27" s="86">
        <v>2.5</v>
      </c>
      <c r="E27" s="86">
        <v>2.5</v>
      </c>
      <c r="F27" s="86">
        <v>2.5</v>
      </c>
      <c r="G27" s="86"/>
      <c r="H27" s="86"/>
      <c r="I27" s="86"/>
      <c r="J27" s="86"/>
      <c r="K27" s="98">
        <v>5</v>
      </c>
      <c r="L27" s="99"/>
      <c r="M27" s="98">
        <v>5</v>
      </c>
      <c r="N27" s="99"/>
      <c r="O27" s="80">
        <v>2.5</v>
      </c>
      <c r="P27" s="87">
        <v>2.5</v>
      </c>
      <c r="Q27" s="81">
        <v>2.5</v>
      </c>
      <c r="R27" s="81">
        <v>2.5</v>
      </c>
      <c r="S27" s="86">
        <v>30</v>
      </c>
      <c r="T27" s="86">
        <v>40</v>
      </c>
      <c r="U27" s="86"/>
      <c r="V27" s="86"/>
      <c r="W27" s="83">
        <f>SUM(C27:T27)</f>
        <v>100</v>
      </c>
      <c r="X27" s="84" t="str">
        <f t="shared" si="0"/>
        <v>A</v>
      </c>
      <c r="Z27" s="105"/>
      <c r="AA27" s="105"/>
      <c r="AB27" s="105"/>
      <c r="AC27" s="58"/>
      <c r="AD27" s="75"/>
      <c r="AE27" s="58"/>
      <c r="AF27" s="75"/>
    </row>
    <row r="28" spans="1:32" x14ac:dyDescent="0.3">
      <c r="A28" s="88" t="s">
        <v>68</v>
      </c>
      <c r="B28" s="85" t="s">
        <v>127</v>
      </c>
      <c r="C28" s="80">
        <v>2.5</v>
      </c>
      <c r="D28" s="86"/>
      <c r="E28" s="86">
        <v>1.5</v>
      </c>
      <c r="F28" s="86"/>
      <c r="G28" s="86"/>
      <c r="H28" s="86"/>
      <c r="I28" s="86"/>
      <c r="J28" s="86"/>
      <c r="K28" s="98">
        <v>4</v>
      </c>
      <c r="L28" s="99"/>
      <c r="M28" s="98">
        <v>4</v>
      </c>
      <c r="N28" s="99"/>
      <c r="O28" s="80">
        <v>2.5</v>
      </c>
      <c r="P28" s="80">
        <v>2.5</v>
      </c>
      <c r="Q28" s="81">
        <v>2.5</v>
      </c>
      <c r="R28" s="81">
        <v>2.5</v>
      </c>
      <c r="S28" s="86"/>
      <c r="T28" s="86">
        <v>30</v>
      </c>
      <c r="U28" s="80">
        <v>24</v>
      </c>
      <c r="V28" s="86"/>
      <c r="W28" s="83">
        <f>SUM(C28:V28)</f>
        <v>76</v>
      </c>
      <c r="X28" s="84" t="str">
        <f t="shared" si="0"/>
        <v>C</v>
      </c>
      <c r="Z28" s="105"/>
      <c r="AA28" s="105"/>
      <c r="AB28" s="105"/>
      <c r="AC28" s="58"/>
      <c r="AD28" s="75"/>
      <c r="AE28" s="58"/>
      <c r="AF28" s="75"/>
    </row>
    <row r="29" spans="1:32" x14ac:dyDescent="0.3">
      <c r="A29" s="88" t="s">
        <v>69</v>
      </c>
      <c r="B29" s="85" t="s">
        <v>124</v>
      </c>
      <c r="C29" s="80">
        <v>2.5</v>
      </c>
      <c r="D29" s="86">
        <v>2</v>
      </c>
      <c r="E29" s="86">
        <v>2.5</v>
      </c>
      <c r="F29" s="86">
        <v>1.5</v>
      </c>
      <c r="G29" s="86"/>
      <c r="H29" s="86"/>
      <c r="I29" s="86"/>
      <c r="J29" s="86"/>
      <c r="K29" s="98">
        <v>4</v>
      </c>
      <c r="L29" s="99"/>
      <c r="M29" s="98">
        <v>4</v>
      </c>
      <c r="N29" s="99"/>
      <c r="O29" s="80">
        <v>2.5</v>
      </c>
      <c r="P29" s="80">
        <v>2.5</v>
      </c>
      <c r="Q29" s="81">
        <v>2.5</v>
      </c>
      <c r="R29" s="81">
        <v>2.5</v>
      </c>
      <c r="S29" s="86"/>
      <c r="T29" s="86">
        <v>30</v>
      </c>
      <c r="U29" s="80"/>
      <c r="V29" s="86"/>
      <c r="W29" s="83">
        <f>SUM(C29:T29)</f>
        <v>56.5</v>
      </c>
      <c r="X29" s="84" t="str">
        <f t="shared" si="0"/>
        <v>E</v>
      </c>
      <c r="Z29" s="105"/>
      <c r="AA29" s="105"/>
      <c r="AB29" s="105"/>
      <c r="AC29" s="58"/>
      <c r="AD29" s="75"/>
      <c r="AE29" s="58"/>
      <c r="AF29" s="75"/>
    </row>
    <row r="30" spans="1:32" x14ac:dyDescent="0.3">
      <c r="A30" s="88" t="s">
        <v>70</v>
      </c>
      <c r="B30" s="85" t="s">
        <v>125</v>
      </c>
      <c r="C30" s="86">
        <v>2.5</v>
      </c>
      <c r="D30" s="86">
        <v>2.5</v>
      </c>
      <c r="E30" s="86">
        <v>2.5</v>
      </c>
      <c r="F30" s="86">
        <v>2.5</v>
      </c>
      <c r="G30" s="86"/>
      <c r="H30" s="86"/>
      <c r="I30" s="86"/>
      <c r="J30" s="86"/>
      <c r="K30" s="98">
        <v>4</v>
      </c>
      <c r="L30" s="99"/>
      <c r="M30" s="98">
        <v>4</v>
      </c>
      <c r="N30" s="99"/>
      <c r="O30" s="80">
        <v>2.5</v>
      </c>
      <c r="P30" s="87">
        <v>2.5</v>
      </c>
      <c r="Q30" s="81">
        <v>2.5</v>
      </c>
      <c r="R30" s="81">
        <v>2.5</v>
      </c>
      <c r="S30" s="86">
        <v>30</v>
      </c>
      <c r="T30" s="86">
        <v>39</v>
      </c>
      <c r="U30" s="86"/>
      <c r="V30" s="86"/>
      <c r="W30" s="83">
        <f>SUM(C30:T30)</f>
        <v>97</v>
      </c>
      <c r="X30" s="84" t="str">
        <f t="shared" si="0"/>
        <v>A</v>
      </c>
      <c r="Z30" s="105"/>
      <c r="AA30" s="105"/>
      <c r="AB30" s="105"/>
      <c r="AC30" s="58"/>
      <c r="AD30" s="75"/>
      <c r="AE30" s="58"/>
      <c r="AF30" s="75"/>
    </row>
    <row r="31" spans="1:32" x14ac:dyDescent="0.3">
      <c r="A31" s="88" t="s">
        <v>71</v>
      </c>
      <c r="B31" s="85" t="s">
        <v>128</v>
      </c>
      <c r="C31" s="80">
        <v>2</v>
      </c>
      <c r="D31" s="86">
        <v>1.5</v>
      </c>
      <c r="E31" s="86">
        <v>2</v>
      </c>
      <c r="F31" s="86"/>
      <c r="G31" s="86"/>
      <c r="H31" s="86"/>
      <c r="I31" s="86"/>
      <c r="J31" s="86"/>
      <c r="K31" s="98">
        <v>4</v>
      </c>
      <c r="L31" s="99"/>
      <c r="M31" s="98">
        <v>4</v>
      </c>
      <c r="N31" s="99"/>
      <c r="O31" s="80">
        <v>2.5</v>
      </c>
      <c r="P31" s="80">
        <v>2.5</v>
      </c>
      <c r="Q31" s="81">
        <v>2.5</v>
      </c>
      <c r="R31" s="81">
        <v>2.5</v>
      </c>
      <c r="S31" s="86"/>
      <c r="T31" s="86"/>
      <c r="U31" s="80">
        <v>22</v>
      </c>
      <c r="V31" s="86">
        <v>38</v>
      </c>
      <c r="W31" s="83">
        <f>SUM(C31:V31)</f>
        <v>83.5</v>
      </c>
      <c r="X31" s="84" t="str">
        <f t="shared" si="0"/>
        <v>B</v>
      </c>
      <c r="Z31" s="105"/>
      <c r="AA31" s="105"/>
      <c r="AB31" s="105"/>
      <c r="AC31" s="58"/>
      <c r="AD31" s="75"/>
      <c r="AE31" s="58"/>
      <c r="AF31" s="75"/>
    </row>
    <row r="32" spans="1:32" x14ac:dyDescent="0.3">
      <c r="A32" s="88" t="s">
        <v>72</v>
      </c>
      <c r="B32" s="85" t="s">
        <v>129</v>
      </c>
      <c r="C32" s="86"/>
      <c r="D32" s="86"/>
      <c r="E32" s="86"/>
      <c r="F32" s="86"/>
      <c r="G32" s="86"/>
      <c r="H32" s="86"/>
      <c r="I32" s="86"/>
      <c r="J32" s="86"/>
      <c r="K32" s="98"/>
      <c r="L32" s="99"/>
      <c r="M32" s="98"/>
      <c r="N32" s="99"/>
      <c r="O32" s="80">
        <v>2.5</v>
      </c>
      <c r="P32" s="87">
        <v>2.5</v>
      </c>
      <c r="Q32" s="81">
        <v>2.5</v>
      </c>
      <c r="R32" s="81">
        <v>2.5</v>
      </c>
      <c r="S32" s="86">
        <v>0</v>
      </c>
      <c r="T32" s="86"/>
      <c r="U32" s="86"/>
      <c r="V32" s="86"/>
      <c r="W32" s="83">
        <f>SUM(C32:T32)</f>
        <v>10</v>
      </c>
      <c r="X32" s="84" t="str">
        <f t="shared" si="0"/>
        <v>F</v>
      </c>
      <c r="Z32" s="105"/>
      <c r="AA32" s="105"/>
      <c r="AB32" s="105"/>
      <c r="AC32" s="58"/>
      <c r="AD32" s="75"/>
      <c r="AE32" s="58"/>
      <c r="AF32" s="75"/>
    </row>
    <row r="33" spans="1:32" x14ac:dyDescent="0.3">
      <c r="A33" s="88" t="s">
        <v>73</v>
      </c>
      <c r="B33" s="85" t="s">
        <v>130</v>
      </c>
      <c r="C33" s="80">
        <v>2.5</v>
      </c>
      <c r="D33" s="86">
        <v>2.5</v>
      </c>
      <c r="E33" s="86">
        <v>2.5</v>
      </c>
      <c r="F33" s="86">
        <v>2.5</v>
      </c>
      <c r="G33" s="86"/>
      <c r="H33" s="86"/>
      <c r="I33" s="86"/>
      <c r="J33" s="86"/>
      <c r="K33" s="100">
        <v>4</v>
      </c>
      <c r="L33" s="101"/>
      <c r="M33" s="98">
        <v>5</v>
      </c>
      <c r="N33" s="99"/>
      <c r="O33" s="80">
        <v>2.5</v>
      </c>
      <c r="P33" s="80">
        <v>2.5</v>
      </c>
      <c r="Q33" s="81">
        <v>2.5</v>
      </c>
      <c r="R33" s="81">
        <v>2.5</v>
      </c>
      <c r="S33" s="86">
        <v>27</v>
      </c>
      <c r="T33" s="86">
        <v>36</v>
      </c>
      <c r="U33" s="80"/>
      <c r="V33" s="86"/>
      <c r="W33" s="83">
        <f>SUM(C33:T33)</f>
        <v>92</v>
      </c>
      <c r="X33" s="84" t="str">
        <f t="shared" si="0"/>
        <v>A</v>
      </c>
      <c r="Z33" s="105"/>
      <c r="AA33" s="105"/>
      <c r="AB33" s="105"/>
      <c r="AC33" s="58"/>
      <c r="AD33" s="75"/>
      <c r="AE33" s="58"/>
      <c r="AF33" s="75"/>
    </row>
    <row r="34" spans="1:32" x14ac:dyDescent="0.3">
      <c r="A34" s="88" t="s">
        <v>74</v>
      </c>
      <c r="B34" s="85" t="s">
        <v>131</v>
      </c>
      <c r="C34" s="80">
        <v>2.5</v>
      </c>
      <c r="D34" s="86">
        <v>2.5</v>
      </c>
      <c r="E34" s="86">
        <v>2.5</v>
      </c>
      <c r="F34" s="86">
        <v>2.5</v>
      </c>
      <c r="G34" s="86"/>
      <c r="H34" s="86"/>
      <c r="I34" s="86"/>
      <c r="J34" s="86"/>
      <c r="K34" s="98">
        <v>5</v>
      </c>
      <c r="L34" s="99"/>
      <c r="M34" s="98">
        <v>4</v>
      </c>
      <c r="N34" s="99"/>
      <c r="O34" s="80">
        <v>2.5</v>
      </c>
      <c r="P34" s="80">
        <v>2.5</v>
      </c>
      <c r="Q34" s="81">
        <v>2.5</v>
      </c>
      <c r="R34" s="81">
        <v>2.5</v>
      </c>
      <c r="S34" s="86">
        <v>26</v>
      </c>
      <c r="T34" s="86">
        <v>32</v>
      </c>
      <c r="U34" s="80"/>
      <c r="V34" s="86"/>
      <c r="W34" s="83">
        <f>SUM(C34:T34)</f>
        <v>87</v>
      </c>
      <c r="X34" s="84" t="str">
        <f t="shared" si="0"/>
        <v>B</v>
      </c>
      <c r="Z34" s="105"/>
      <c r="AA34" s="105"/>
      <c r="AB34" s="105"/>
      <c r="AC34" s="58"/>
      <c r="AD34" s="75"/>
      <c r="AE34" s="58"/>
      <c r="AF34" s="75"/>
    </row>
    <row r="35" spans="1:32" x14ac:dyDescent="0.3">
      <c r="A35" s="88" t="s">
        <v>75</v>
      </c>
      <c r="B35" s="85" t="s">
        <v>132</v>
      </c>
      <c r="C35" s="86">
        <v>2.5</v>
      </c>
      <c r="D35" s="86">
        <v>1.5</v>
      </c>
      <c r="E35" s="86">
        <v>2.5</v>
      </c>
      <c r="F35" s="86">
        <v>1.5</v>
      </c>
      <c r="G35" s="86">
        <v>1</v>
      </c>
      <c r="H35" s="86"/>
      <c r="I35" s="86"/>
      <c r="J35" s="86"/>
      <c r="K35" s="98">
        <v>4</v>
      </c>
      <c r="L35" s="99"/>
      <c r="M35" s="98">
        <v>4</v>
      </c>
      <c r="N35" s="99"/>
      <c r="O35" s="80">
        <v>2.5</v>
      </c>
      <c r="P35" s="87">
        <v>2.5</v>
      </c>
      <c r="Q35" s="81">
        <v>2.5</v>
      </c>
      <c r="R35" s="81">
        <v>2.5</v>
      </c>
      <c r="S35" s="86">
        <v>24</v>
      </c>
      <c r="T35" s="86">
        <v>20</v>
      </c>
      <c r="U35" s="86"/>
      <c r="V35" s="86"/>
      <c r="W35" s="83">
        <f>SUM(C35:U35)</f>
        <v>71</v>
      </c>
      <c r="X35" s="84" t="str">
        <f t="shared" si="0"/>
        <v>C</v>
      </c>
      <c r="Z35" s="105"/>
      <c r="AA35" s="105"/>
      <c r="AB35" s="105"/>
      <c r="AC35" s="58"/>
      <c r="AD35" s="75"/>
      <c r="AE35" s="58"/>
      <c r="AF35" s="75"/>
    </row>
    <row r="36" spans="1:32" x14ac:dyDescent="0.3">
      <c r="A36" s="88" t="s">
        <v>76</v>
      </c>
      <c r="B36" s="85" t="s">
        <v>133</v>
      </c>
      <c r="C36" s="80">
        <v>2</v>
      </c>
      <c r="D36" s="86"/>
      <c r="E36" s="86"/>
      <c r="F36" s="86"/>
      <c r="G36" s="86"/>
      <c r="H36" s="86"/>
      <c r="I36" s="86"/>
      <c r="J36" s="86"/>
      <c r="K36" s="98"/>
      <c r="L36" s="99"/>
      <c r="M36" s="98"/>
      <c r="N36" s="99"/>
      <c r="O36" s="80">
        <v>2.5</v>
      </c>
      <c r="P36" s="80">
        <v>2.5</v>
      </c>
      <c r="Q36" s="81">
        <v>2.5</v>
      </c>
      <c r="R36" s="81">
        <v>2.5</v>
      </c>
      <c r="S36" s="86"/>
      <c r="T36" s="86"/>
      <c r="U36" s="80"/>
      <c r="V36" s="86"/>
      <c r="W36" s="83">
        <f t="shared" ref="W36:W37" si="3">SUM(C36:U36)</f>
        <v>12</v>
      </c>
      <c r="X36" s="84" t="str">
        <f t="shared" si="0"/>
        <v>F</v>
      </c>
      <c r="Z36" s="105"/>
      <c r="AA36" s="105"/>
      <c r="AB36" s="105"/>
      <c r="AC36" s="58"/>
      <c r="AD36" s="75"/>
      <c r="AE36" s="58"/>
      <c r="AF36" s="75"/>
    </row>
    <row r="37" spans="1:32" x14ac:dyDescent="0.3">
      <c r="A37" s="88" t="s">
        <v>77</v>
      </c>
      <c r="B37" s="85" t="s">
        <v>134</v>
      </c>
      <c r="C37" s="86">
        <v>2.5</v>
      </c>
      <c r="D37" s="86">
        <v>2.5</v>
      </c>
      <c r="E37" s="86"/>
      <c r="F37" s="86"/>
      <c r="G37" s="86"/>
      <c r="H37" s="86"/>
      <c r="I37" s="86"/>
      <c r="J37" s="86"/>
      <c r="K37" s="100">
        <v>4</v>
      </c>
      <c r="L37" s="101"/>
      <c r="M37" s="98">
        <v>4</v>
      </c>
      <c r="N37" s="99"/>
      <c r="O37" s="80">
        <v>2.5</v>
      </c>
      <c r="P37" s="87">
        <v>2.5</v>
      </c>
      <c r="Q37" s="81">
        <v>2.5</v>
      </c>
      <c r="R37" s="81">
        <v>2.5</v>
      </c>
      <c r="S37" s="86">
        <v>19</v>
      </c>
      <c r="T37" s="86">
        <v>34</v>
      </c>
      <c r="U37" s="86"/>
      <c r="V37" s="86"/>
      <c r="W37" s="83">
        <f t="shared" si="3"/>
        <v>76</v>
      </c>
      <c r="X37" s="84" t="str">
        <f t="shared" si="0"/>
        <v>C</v>
      </c>
      <c r="Z37" s="105"/>
      <c r="AA37" s="105"/>
      <c r="AB37" s="105"/>
      <c r="AC37" s="58"/>
      <c r="AD37" s="75"/>
      <c r="AE37" s="58"/>
      <c r="AF37" s="75"/>
    </row>
    <row r="38" spans="1:32" x14ac:dyDescent="0.3">
      <c r="A38" s="88" t="s">
        <v>78</v>
      </c>
      <c r="B38" s="85" t="s">
        <v>135</v>
      </c>
      <c r="C38" s="80">
        <v>2.5</v>
      </c>
      <c r="D38" s="86">
        <v>2.5</v>
      </c>
      <c r="E38" s="86">
        <v>2.5</v>
      </c>
      <c r="F38" s="86">
        <v>2.5</v>
      </c>
      <c r="G38" s="86"/>
      <c r="H38" s="86"/>
      <c r="I38" s="86"/>
      <c r="J38" s="86"/>
      <c r="K38" s="98">
        <v>5</v>
      </c>
      <c r="L38" s="99"/>
      <c r="M38" s="98">
        <v>5</v>
      </c>
      <c r="N38" s="99"/>
      <c r="O38" s="80">
        <v>2.5</v>
      </c>
      <c r="P38" s="80">
        <v>2.5</v>
      </c>
      <c r="Q38" s="81">
        <v>2.5</v>
      </c>
      <c r="R38" s="81">
        <v>2.5</v>
      </c>
      <c r="S38" s="86" t="s">
        <v>172</v>
      </c>
      <c r="T38" s="86"/>
      <c r="U38" s="80">
        <v>25</v>
      </c>
      <c r="V38" s="86">
        <v>38</v>
      </c>
      <c r="W38" s="83">
        <f t="shared" ref="W38:W43" si="4">SUM(C38:V38)</f>
        <v>93</v>
      </c>
      <c r="X38" s="84" t="str">
        <f t="shared" si="0"/>
        <v>A</v>
      </c>
      <c r="Z38" s="105"/>
      <c r="AA38" s="105"/>
      <c r="AB38" s="105"/>
      <c r="AC38" s="58"/>
      <c r="AD38" s="75"/>
      <c r="AE38" s="58"/>
      <c r="AF38" s="75"/>
    </row>
    <row r="39" spans="1:32" x14ac:dyDescent="0.3">
      <c r="A39" s="88" t="s">
        <v>79</v>
      </c>
      <c r="B39" s="85" t="s">
        <v>136</v>
      </c>
      <c r="C39" s="86">
        <v>2.5</v>
      </c>
      <c r="D39" s="86">
        <v>2</v>
      </c>
      <c r="E39" s="86"/>
      <c r="F39" s="86"/>
      <c r="G39" s="86"/>
      <c r="H39" s="86"/>
      <c r="I39" s="86"/>
      <c r="J39" s="86"/>
      <c r="K39" s="98">
        <v>3</v>
      </c>
      <c r="L39" s="99"/>
      <c r="M39" s="98">
        <v>3</v>
      </c>
      <c r="N39" s="99"/>
      <c r="O39" s="80">
        <v>2.5</v>
      </c>
      <c r="P39" s="87">
        <v>2.5</v>
      </c>
      <c r="Q39" s="81">
        <v>2.5</v>
      </c>
      <c r="R39" s="81">
        <v>2.5</v>
      </c>
      <c r="S39" s="86">
        <v>16</v>
      </c>
      <c r="T39" s="86">
        <v>22</v>
      </c>
      <c r="U39" s="86"/>
      <c r="V39" s="86"/>
      <c r="W39" s="83">
        <f t="shared" si="4"/>
        <v>58.5</v>
      </c>
      <c r="X39" s="84" t="str">
        <f t="shared" si="0"/>
        <v>E</v>
      </c>
      <c r="Z39" s="105"/>
      <c r="AA39" s="105"/>
      <c r="AB39" s="105"/>
      <c r="AC39" s="58"/>
      <c r="AD39" s="75"/>
      <c r="AE39" s="58"/>
      <c r="AF39" s="75"/>
    </row>
    <row r="40" spans="1:32" x14ac:dyDescent="0.3">
      <c r="A40" s="88" t="s">
        <v>80</v>
      </c>
      <c r="B40" s="85" t="s">
        <v>137</v>
      </c>
      <c r="C40" s="80">
        <v>2</v>
      </c>
      <c r="D40" s="86">
        <v>1.5</v>
      </c>
      <c r="E40" s="86">
        <v>2</v>
      </c>
      <c r="F40" s="86">
        <v>2</v>
      </c>
      <c r="G40" s="86">
        <v>1</v>
      </c>
      <c r="H40" s="86">
        <v>1</v>
      </c>
      <c r="I40" s="86"/>
      <c r="J40" s="86"/>
      <c r="K40" s="98">
        <v>4</v>
      </c>
      <c r="L40" s="99"/>
      <c r="M40" s="98">
        <v>3</v>
      </c>
      <c r="N40" s="99"/>
      <c r="O40" s="80">
        <v>2.5</v>
      </c>
      <c r="P40" s="80">
        <v>2.5</v>
      </c>
      <c r="Q40" s="81">
        <v>2.5</v>
      </c>
      <c r="R40" s="81">
        <v>2.5</v>
      </c>
      <c r="S40" s="86"/>
      <c r="T40" s="86"/>
      <c r="U40" s="80">
        <v>22</v>
      </c>
      <c r="V40" s="86">
        <v>32</v>
      </c>
      <c r="W40" s="83">
        <f t="shared" si="4"/>
        <v>80.5</v>
      </c>
      <c r="X40" s="84" t="str">
        <f t="shared" si="0"/>
        <v>B</v>
      </c>
      <c r="Z40" s="105"/>
      <c r="AA40" s="105"/>
      <c r="AB40" s="105"/>
      <c r="AC40" s="58"/>
      <c r="AD40" s="75"/>
      <c r="AE40" s="58"/>
      <c r="AF40" s="75"/>
    </row>
    <row r="41" spans="1:32" x14ac:dyDescent="0.3">
      <c r="A41" s="88" t="s">
        <v>81</v>
      </c>
      <c r="B41" s="85" t="s">
        <v>138</v>
      </c>
      <c r="C41" s="80">
        <v>2.5</v>
      </c>
      <c r="D41" s="86">
        <v>2.5</v>
      </c>
      <c r="E41" s="86">
        <v>2</v>
      </c>
      <c r="F41" s="86"/>
      <c r="G41" s="86"/>
      <c r="H41" s="86"/>
      <c r="I41" s="86"/>
      <c r="J41" s="86"/>
      <c r="K41" s="100">
        <v>5</v>
      </c>
      <c r="L41" s="101"/>
      <c r="M41" s="98">
        <v>5</v>
      </c>
      <c r="N41" s="99"/>
      <c r="O41" s="80">
        <v>2.5</v>
      </c>
      <c r="P41" s="80">
        <v>2.5</v>
      </c>
      <c r="Q41" s="81">
        <v>2.5</v>
      </c>
      <c r="R41" s="81">
        <v>2.5</v>
      </c>
      <c r="S41" s="86">
        <v>29</v>
      </c>
      <c r="T41" s="86"/>
      <c r="U41" s="80"/>
      <c r="V41" s="86">
        <v>26</v>
      </c>
      <c r="W41" s="83">
        <f t="shared" si="4"/>
        <v>82</v>
      </c>
      <c r="X41" s="84" t="str">
        <f t="shared" si="0"/>
        <v>B</v>
      </c>
      <c r="Z41" s="105"/>
      <c r="AA41" s="105"/>
      <c r="AB41" s="105"/>
      <c r="AC41" s="58"/>
      <c r="AD41" s="75"/>
      <c r="AE41" s="58"/>
      <c r="AF41" s="75"/>
    </row>
    <row r="42" spans="1:32" x14ac:dyDescent="0.3">
      <c r="A42" s="88" t="s">
        <v>82</v>
      </c>
      <c r="B42" s="85" t="s">
        <v>139</v>
      </c>
      <c r="C42" s="86">
        <v>2.5</v>
      </c>
      <c r="D42" s="86">
        <v>2</v>
      </c>
      <c r="E42" s="86">
        <v>2.5</v>
      </c>
      <c r="F42" s="86">
        <v>2.5</v>
      </c>
      <c r="G42" s="86"/>
      <c r="H42" s="86"/>
      <c r="I42" s="86"/>
      <c r="J42" s="86"/>
      <c r="K42" s="98">
        <v>5</v>
      </c>
      <c r="L42" s="99"/>
      <c r="M42" s="98">
        <v>5</v>
      </c>
      <c r="N42" s="99"/>
      <c r="O42" s="97">
        <v>2.5</v>
      </c>
      <c r="P42" s="87">
        <v>2.5</v>
      </c>
      <c r="Q42" s="81">
        <v>2.5</v>
      </c>
      <c r="R42" s="81">
        <v>2.5</v>
      </c>
      <c r="S42" s="86">
        <v>27</v>
      </c>
      <c r="T42" s="86"/>
      <c r="U42" s="86"/>
      <c r="V42" s="86">
        <v>0</v>
      </c>
      <c r="W42" s="83">
        <f t="shared" si="4"/>
        <v>56.5</v>
      </c>
      <c r="X42" s="84" t="str">
        <f t="shared" si="0"/>
        <v>E</v>
      </c>
      <c r="Z42" s="105"/>
      <c r="AA42" s="105"/>
      <c r="AB42" s="105"/>
      <c r="AC42" s="58"/>
      <c r="AD42" s="75"/>
      <c r="AE42" s="58"/>
      <c r="AF42" s="75"/>
    </row>
    <row r="43" spans="1:32" x14ac:dyDescent="0.3">
      <c r="A43" s="88" t="s">
        <v>83</v>
      </c>
      <c r="B43" s="85" t="s">
        <v>140</v>
      </c>
      <c r="C43" s="86">
        <v>2.5</v>
      </c>
      <c r="D43" s="86"/>
      <c r="E43" s="86"/>
      <c r="F43" s="86">
        <v>2.5</v>
      </c>
      <c r="G43" s="86"/>
      <c r="H43" s="86"/>
      <c r="I43" s="86"/>
      <c r="J43" s="86"/>
      <c r="K43" s="98">
        <v>5</v>
      </c>
      <c r="L43" s="99"/>
      <c r="M43" s="98">
        <v>5</v>
      </c>
      <c r="N43" s="99"/>
      <c r="O43" s="80">
        <v>2.5</v>
      </c>
      <c r="P43" s="87">
        <v>2.5</v>
      </c>
      <c r="Q43" s="81">
        <v>2.5</v>
      </c>
      <c r="R43" s="81">
        <v>2.5</v>
      </c>
      <c r="S43" s="86"/>
      <c r="T43" s="86"/>
      <c r="U43" s="86">
        <v>11</v>
      </c>
      <c r="V43" s="86">
        <v>35</v>
      </c>
      <c r="W43" s="83">
        <f t="shared" si="4"/>
        <v>71</v>
      </c>
      <c r="X43" s="84" t="str">
        <f t="shared" si="0"/>
        <v>C</v>
      </c>
      <c r="Z43" s="105"/>
      <c r="AA43" s="105"/>
      <c r="AB43" s="105"/>
      <c r="AC43" s="58"/>
      <c r="AD43" s="75"/>
      <c r="AE43" s="58"/>
      <c r="AF43" s="75"/>
    </row>
    <row r="44" spans="1:32" x14ac:dyDescent="0.3">
      <c r="A44" s="88" t="s">
        <v>84</v>
      </c>
      <c r="B44" s="85" t="s">
        <v>141</v>
      </c>
      <c r="C44" s="86">
        <v>2.5</v>
      </c>
      <c r="D44" s="86">
        <v>2</v>
      </c>
      <c r="E44" s="86">
        <v>2.5</v>
      </c>
      <c r="F44" s="86"/>
      <c r="G44" s="86"/>
      <c r="H44" s="86"/>
      <c r="I44" s="86"/>
      <c r="J44" s="86"/>
      <c r="K44" s="98">
        <v>5</v>
      </c>
      <c r="L44" s="99"/>
      <c r="M44" s="98">
        <v>3</v>
      </c>
      <c r="N44" s="99"/>
      <c r="O44" s="80">
        <v>2.5</v>
      </c>
      <c r="P44" s="87">
        <v>2.5</v>
      </c>
      <c r="Q44" s="81">
        <v>2.5</v>
      </c>
      <c r="R44" s="81">
        <v>2.5</v>
      </c>
      <c r="S44" s="86">
        <v>20</v>
      </c>
      <c r="T44" s="86">
        <v>40</v>
      </c>
      <c r="U44" s="86"/>
      <c r="V44" s="86"/>
      <c r="W44" s="83">
        <f t="shared" ref="W44:W50" si="5">SUM(C44:T44)</f>
        <v>85</v>
      </c>
      <c r="X44" s="84" t="str">
        <f t="shared" si="0"/>
        <v>B</v>
      </c>
      <c r="Z44" s="105"/>
      <c r="AA44" s="105"/>
      <c r="AB44" s="105"/>
      <c r="AC44" s="58"/>
      <c r="AD44" s="75"/>
      <c r="AE44" s="58"/>
      <c r="AF44" s="75"/>
    </row>
    <row r="45" spans="1:32" x14ac:dyDescent="0.3">
      <c r="A45" s="88" t="s">
        <v>85</v>
      </c>
      <c r="B45" s="85" t="s">
        <v>142</v>
      </c>
      <c r="C45" s="86">
        <v>2.5</v>
      </c>
      <c r="D45" s="86">
        <v>2</v>
      </c>
      <c r="E45" s="86">
        <v>2</v>
      </c>
      <c r="F45" s="86">
        <v>1.5</v>
      </c>
      <c r="G45" s="86"/>
      <c r="H45" s="86"/>
      <c r="I45" s="86"/>
      <c r="J45" s="86"/>
      <c r="K45" s="98">
        <v>5</v>
      </c>
      <c r="L45" s="99"/>
      <c r="M45" s="98">
        <v>4</v>
      </c>
      <c r="N45" s="99"/>
      <c r="O45" s="80">
        <v>2.5</v>
      </c>
      <c r="P45" s="87">
        <v>2.5</v>
      </c>
      <c r="Q45" s="81">
        <v>2.5</v>
      </c>
      <c r="R45" s="81">
        <v>2.5</v>
      </c>
      <c r="S45" s="86">
        <v>14</v>
      </c>
      <c r="T45" s="86">
        <v>19</v>
      </c>
      <c r="U45" s="86"/>
      <c r="V45" s="86"/>
      <c r="W45" s="83">
        <f t="shared" si="5"/>
        <v>60</v>
      </c>
      <c r="X45" s="84" t="str">
        <f t="shared" si="0"/>
        <v>D</v>
      </c>
      <c r="Z45" s="105"/>
      <c r="AA45" s="105"/>
      <c r="AB45" s="105"/>
      <c r="AC45" s="58"/>
      <c r="AD45" s="75"/>
      <c r="AE45" s="58"/>
      <c r="AF45" s="75"/>
    </row>
    <row r="46" spans="1:32" x14ac:dyDescent="0.3">
      <c r="A46" s="88" t="s">
        <v>86</v>
      </c>
      <c r="B46" s="85" t="s">
        <v>143</v>
      </c>
      <c r="C46" s="86">
        <v>2.5</v>
      </c>
      <c r="D46" s="86">
        <v>2.5</v>
      </c>
      <c r="E46" s="86">
        <v>2</v>
      </c>
      <c r="F46" s="86"/>
      <c r="G46" s="86"/>
      <c r="H46" s="86"/>
      <c r="I46" s="86"/>
      <c r="J46" s="86"/>
      <c r="K46" s="100">
        <v>5</v>
      </c>
      <c r="L46" s="101"/>
      <c r="M46" s="98">
        <v>2</v>
      </c>
      <c r="N46" s="99"/>
      <c r="O46" s="80">
        <v>2.5</v>
      </c>
      <c r="P46" s="87">
        <v>2.5</v>
      </c>
      <c r="Q46" s="81">
        <v>2.5</v>
      </c>
      <c r="R46" s="81">
        <v>2.5</v>
      </c>
      <c r="S46" s="86">
        <v>28</v>
      </c>
      <c r="T46" s="86">
        <v>38</v>
      </c>
      <c r="U46" s="86"/>
      <c r="V46" s="86"/>
      <c r="W46" s="83">
        <f t="shared" si="5"/>
        <v>90</v>
      </c>
      <c r="X46" s="84" t="str">
        <f t="shared" si="0"/>
        <v>A</v>
      </c>
      <c r="Z46" s="105"/>
      <c r="AA46" s="105"/>
      <c r="AB46" s="105"/>
      <c r="AC46" s="58"/>
      <c r="AD46" s="75"/>
      <c r="AE46" s="58"/>
      <c r="AF46" s="75"/>
    </row>
    <row r="47" spans="1:32" x14ac:dyDescent="0.3">
      <c r="A47" s="88" t="s">
        <v>87</v>
      </c>
      <c r="B47" s="85" t="s">
        <v>144</v>
      </c>
      <c r="C47" s="86">
        <v>2.5</v>
      </c>
      <c r="D47" s="86">
        <v>2.5</v>
      </c>
      <c r="E47" s="86">
        <v>2.5</v>
      </c>
      <c r="F47" s="86">
        <v>2.5</v>
      </c>
      <c r="G47" s="86"/>
      <c r="H47" s="86"/>
      <c r="I47" s="86"/>
      <c r="J47" s="86"/>
      <c r="K47" s="100">
        <v>5</v>
      </c>
      <c r="L47" s="101"/>
      <c r="M47" s="98">
        <v>4</v>
      </c>
      <c r="N47" s="99"/>
      <c r="O47" s="80">
        <v>2.5</v>
      </c>
      <c r="P47" s="87">
        <v>2.5</v>
      </c>
      <c r="Q47" s="81">
        <v>2.5</v>
      </c>
      <c r="R47" s="81">
        <v>2.5</v>
      </c>
      <c r="S47" s="86">
        <v>30</v>
      </c>
      <c r="T47" s="86">
        <v>33</v>
      </c>
      <c r="U47" s="86"/>
      <c r="V47" s="86"/>
      <c r="W47" s="83">
        <f t="shared" si="5"/>
        <v>92</v>
      </c>
      <c r="X47" s="84" t="str">
        <f t="shared" si="0"/>
        <v>A</v>
      </c>
      <c r="Z47" s="105"/>
      <c r="AA47" s="105"/>
      <c r="AB47" s="105"/>
      <c r="AC47" s="58"/>
      <c r="AD47" s="75"/>
      <c r="AE47" s="58"/>
      <c r="AF47" s="75"/>
    </row>
    <row r="48" spans="1:32" x14ac:dyDescent="0.3">
      <c r="A48" s="88" t="s">
        <v>88</v>
      </c>
      <c r="B48" s="85" t="s">
        <v>145</v>
      </c>
      <c r="C48" s="86">
        <v>2.5</v>
      </c>
      <c r="D48" s="86"/>
      <c r="E48" s="86">
        <v>2.5</v>
      </c>
      <c r="F48" s="86">
        <v>1.5</v>
      </c>
      <c r="G48" s="86"/>
      <c r="H48" s="86"/>
      <c r="I48" s="86"/>
      <c r="J48" s="86"/>
      <c r="K48" s="98">
        <v>4</v>
      </c>
      <c r="L48" s="99"/>
      <c r="M48" s="98">
        <v>4</v>
      </c>
      <c r="N48" s="99"/>
      <c r="O48" s="80">
        <v>2.5</v>
      </c>
      <c r="P48" s="87">
        <v>2.5</v>
      </c>
      <c r="Q48" s="81">
        <v>2.5</v>
      </c>
      <c r="R48" s="81">
        <v>2.5</v>
      </c>
      <c r="S48" s="86">
        <v>18</v>
      </c>
      <c r="T48" s="86"/>
      <c r="U48" s="86"/>
      <c r="V48" s="86"/>
      <c r="W48" s="83">
        <f t="shared" si="5"/>
        <v>42.5</v>
      </c>
      <c r="X48" s="84" t="str">
        <f t="shared" si="0"/>
        <v>F</v>
      </c>
      <c r="Z48" s="105"/>
      <c r="AA48" s="105"/>
      <c r="AB48" s="105"/>
      <c r="AC48" s="58"/>
      <c r="AD48" s="75"/>
      <c r="AE48" s="58"/>
      <c r="AF48" s="75"/>
    </row>
    <row r="49" spans="1:32" x14ac:dyDescent="0.3">
      <c r="A49" s="88" t="s">
        <v>89</v>
      </c>
      <c r="B49" s="85" t="s">
        <v>146</v>
      </c>
      <c r="C49" s="86">
        <v>2</v>
      </c>
      <c r="D49" s="86">
        <v>2.5</v>
      </c>
      <c r="E49" s="86">
        <v>2.5</v>
      </c>
      <c r="F49" s="86">
        <v>1</v>
      </c>
      <c r="G49" s="86"/>
      <c r="H49" s="86"/>
      <c r="I49" s="86"/>
      <c r="J49" s="86"/>
      <c r="K49" s="98">
        <v>5</v>
      </c>
      <c r="L49" s="99"/>
      <c r="M49" s="98">
        <v>5</v>
      </c>
      <c r="N49" s="99"/>
      <c r="O49" s="80">
        <v>2.5</v>
      </c>
      <c r="P49" s="87">
        <v>2.5</v>
      </c>
      <c r="Q49" s="81">
        <v>2.5</v>
      </c>
      <c r="R49" s="81">
        <v>2.5</v>
      </c>
      <c r="S49" s="86">
        <v>0</v>
      </c>
      <c r="T49" s="86">
        <v>28</v>
      </c>
      <c r="U49" s="86"/>
      <c r="V49" s="86"/>
      <c r="W49" s="83">
        <f t="shared" si="5"/>
        <v>56</v>
      </c>
      <c r="X49" s="84" t="str">
        <f t="shared" si="0"/>
        <v>E</v>
      </c>
      <c r="Z49" s="105"/>
      <c r="AA49" s="105"/>
      <c r="AB49" s="105"/>
      <c r="AC49" s="58"/>
      <c r="AD49" s="75"/>
      <c r="AE49" s="58"/>
      <c r="AF49" s="75"/>
    </row>
    <row r="50" spans="1:32" x14ac:dyDescent="0.3">
      <c r="A50" s="88" t="s">
        <v>90</v>
      </c>
      <c r="B50" s="85" t="s">
        <v>147</v>
      </c>
      <c r="C50" s="80">
        <v>2.5</v>
      </c>
      <c r="D50" s="86">
        <v>2.5</v>
      </c>
      <c r="E50" s="86">
        <v>2.5</v>
      </c>
      <c r="F50" s="86">
        <v>2.5</v>
      </c>
      <c r="G50" s="86"/>
      <c r="H50" s="86"/>
      <c r="I50" s="86"/>
      <c r="J50" s="86"/>
      <c r="K50" s="98">
        <v>5</v>
      </c>
      <c r="L50" s="99"/>
      <c r="M50" s="98">
        <v>5</v>
      </c>
      <c r="N50" s="99"/>
      <c r="O50" s="87">
        <v>2.5</v>
      </c>
      <c r="P50" s="80">
        <v>2.5</v>
      </c>
      <c r="Q50" s="81">
        <v>2.5</v>
      </c>
      <c r="R50" s="81">
        <v>2.5</v>
      </c>
      <c r="S50" s="86">
        <v>30</v>
      </c>
      <c r="T50" s="86">
        <v>40</v>
      </c>
      <c r="U50" s="80"/>
      <c r="V50" s="86"/>
      <c r="W50" s="83">
        <f t="shared" si="5"/>
        <v>100</v>
      </c>
      <c r="X50" s="84" t="str">
        <f t="shared" si="0"/>
        <v>A</v>
      </c>
      <c r="Z50" s="58"/>
      <c r="AA50" s="58"/>
      <c r="AB50" s="58"/>
      <c r="AC50" s="58"/>
      <c r="AD50" s="58"/>
      <c r="AE50" s="58"/>
      <c r="AF50" s="58"/>
    </row>
    <row r="51" spans="1:32" x14ac:dyDescent="0.3">
      <c r="A51" s="88" t="s">
        <v>91</v>
      </c>
      <c r="B51" s="85" t="s">
        <v>148</v>
      </c>
      <c r="C51" s="86">
        <v>2</v>
      </c>
      <c r="D51" s="86">
        <v>0</v>
      </c>
      <c r="E51" s="86"/>
      <c r="F51" s="86"/>
      <c r="G51" s="86"/>
      <c r="H51" s="86"/>
      <c r="I51" s="86"/>
      <c r="J51" s="86"/>
      <c r="K51" s="98">
        <v>3</v>
      </c>
      <c r="L51" s="99"/>
      <c r="M51" s="98">
        <v>3</v>
      </c>
      <c r="N51" s="99"/>
      <c r="O51" s="87">
        <v>2.5</v>
      </c>
      <c r="P51" s="87">
        <v>2.5</v>
      </c>
      <c r="Q51" s="81">
        <v>2.5</v>
      </c>
      <c r="R51" s="81">
        <v>2.5</v>
      </c>
      <c r="S51" s="86"/>
      <c r="T51" s="86"/>
      <c r="U51" s="86">
        <v>0</v>
      </c>
      <c r="V51" s="86">
        <v>14</v>
      </c>
      <c r="W51" s="83">
        <f>SUM(C51:V51)</f>
        <v>32</v>
      </c>
      <c r="X51" s="84" t="str">
        <f t="shared" si="0"/>
        <v>F</v>
      </c>
      <c r="Z51" s="58"/>
      <c r="AA51" s="58"/>
      <c r="AB51" s="58"/>
      <c r="AC51" s="58"/>
      <c r="AD51" s="58"/>
      <c r="AE51" s="58"/>
      <c r="AF51" s="58"/>
    </row>
    <row r="52" spans="1:32" x14ac:dyDescent="0.3">
      <c r="A52" s="88" t="s">
        <v>92</v>
      </c>
      <c r="B52" s="85" t="s">
        <v>149</v>
      </c>
      <c r="C52" s="86">
        <v>2.5</v>
      </c>
      <c r="D52" s="86"/>
      <c r="E52" s="86">
        <v>2.5</v>
      </c>
      <c r="F52" s="86">
        <v>2</v>
      </c>
      <c r="G52" s="86"/>
      <c r="H52" s="86"/>
      <c r="I52" s="86"/>
      <c r="J52" s="86"/>
      <c r="K52" s="98">
        <v>5</v>
      </c>
      <c r="L52" s="99"/>
      <c r="M52" s="98">
        <v>5</v>
      </c>
      <c r="N52" s="99"/>
      <c r="O52" s="87">
        <v>2.5</v>
      </c>
      <c r="P52" s="87">
        <v>2.5</v>
      </c>
      <c r="Q52" s="81">
        <v>2.5</v>
      </c>
      <c r="R52" s="81">
        <v>2.5</v>
      </c>
      <c r="S52" s="86"/>
      <c r="T52" s="86"/>
      <c r="U52" s="86">
        <v>24</v>
      </c>
      <c r="V52" s="86">
        <v>35</v>
      </c>
      <c r="W52" s="83">
        <f>SUM(C52:V52)</f>
        <v>86</v>
      </c>
      <c r="X52" s="84" t="str">
        <f t="shared" si="0"/>
        <v>B</v>
      </c>
      <c r="Z52" s="58"/>
      <c r="AA52" s="58"/>
      <c r="AB52" s="58"/>
      <c r="AC52" s="58"/>
      <c r="AD52" s="58"/>
      <c r="AE52" s="58"/>
      <c r="AF52" s="58"/>
    </row>
    <row r="53" spans="1:32" x14ac:dyDescent="0.3">
      <c r="A53" s="88" t="s">
        <v>93</v>
      </c>
      <c r="B53" s="85" t="s">
        <v>150</v>
      </c>
      <c r="C53" s="86">
        <v>2.5</v>
      </c>
      <c r="D53" s="86">
        <v>2</v>
      </c>
      <c r="E53" s="86">
        <v>2</v>
      </c>
      <c r="F53" s="86"/>
      <c r="G53" s="86"/>
      <c r="H53" s="86"/>
      <c r="I53" s="86"/>
      <c r="J53" s="86"/>
      <c r="K53" s="100">
        <v>5</v>
      </c>
      <c r="L53" s="101"/>
      <c r="M53" s="98">
        <v>5</v>
      </c>
      <c r="N53" s="99"/>
      <c r="O53" s="87">
        <v>2.5</v>
      </c>
      <c r="P53" s="80">
        <v>2.5</v>
      </c>
      <c r="Q53" s="81">
        <v>2.5</v>
      </c>
      <c r="R53" s="81">
        <v>2.5</v>
      </c>
      <c r="S53" s="86">
        <v>14</v>
      </c>
      <c r="T53" s="86"/>
      <c r="U53" s="80"/>
      <c r="V53" s="86">
        <v>13</v>
      </c>
      <c r="W53" s="83">
        <f>SUM(C53:V53)</f>
        <v>53.5</v>
      </c>
      <c r="X53" s="84" t="str">
        <f t="shared" si="0"/>
        <v>E</v>
      </c>
      <c r="Z53" s="58"/>
      <c r="AA53" s="58"/>
      <c r="AB53" s="58"/>
      <c r="AC53" s="58"/>
      <c r="AD53" s="58"/>
      <c r="AE53" s="58"/>
      <c r="AF53" s="58"/>
    </row>
    <row r="54" spans="1:32" x14ac:dyDescent="0.3">
      <c r="A54" s="88" t="s">
        <v>94</v>
      </c>
      <c r="B54" s="85" t="s">
        <v>151</v>
      </c>
      <c r="C54" s="86">
        <v>2.5</v>
      </c>
      <c r="D54" s="86">
        <v>2.5</v>
      </c>
      <c r="E54" s="86">
        <v>2</v>
      </c>
      <c r="F54" s="86">
        <v>2.5</v>
      </c>
      <c r="G54" s="86"/>
      <c r="H54" s="86"/>
      <c r="I54" s="86"/>
      <c r="J54" s="86"/>
      <c r="K54" s="98">
        <v>5</v>
      </c>
      <c r="L54" s="99"/>
      <c r="M54" s="98">
        <v>3</v>
      </c>
      <c r="N54" s="99"/>
      <c r="O54" s="89">
        <v>2.5</v>
      </c>
      <c r="P54" s="80">
        <v>2.5</v>
      </c>
      <c r="Q54" s="81">
        <v>2.5</v>
      </c>
      <c r="R54" s="81">
        <v>2.5</v>
      </c>
      <c r="S54" s="86" t="s">
        <v>177</v>
      </c>
      <c r="T54" s="86"/>
      <c r="U54" s="80">
        <v>23</v>
      </c>
      <c r="V54" s="86">
        <v>25</v>
      </c>
      <c r="W54" s="83">
        <f>SUM(C54:V54)</f>
        <v>75.5</v>
      </c>
      <c r="X54" s="84" t="str">
        <f t="shared" si="0"/>
        <v>C</v>
      </c>
      <c r="Z54" s="58"/>
      <c r="AA54" s="58"/>
      <c r="AB54" s="58"/>
      <c r="AC54" s="58"/>
      <c r="AD54" s="58"/>
      <c r="AE54" s="58"/>
      <c r="AF54" s="58"/>
    </row>
    <row r="55" spans="1:32" x14ac:dyDescent="0.3">
      <c r="A55" s="88" t="s">
        <v>95</v>
      </c>
      <c r="B55" s="85" t="s">
        <v>152</v>
      </c>
      <c r="C55" s="86">
        <v>2.5</v>
      </c>
      <c r="D55" s="86">
        <v>2.5</v>
      </c>
      <c r="E55" s="86">
        <v>2</v>
      </c>
      <c r="F55" s="86"/>
      <c r="G55" s="86"/>
      <c r="H55" s="86"/>
      <c r="I55" s="86"/>
      <c r="J55" s="86"/>
      <c r="K55" s="98">
        <v>5</v>
      </c>
      <c r="L55" s="99"/>
      <c r="M55" s="98">
        <v>5</v>
      </c>
      <c r="N55" s="99"/>
      <c r="O55" s="86">
        <v>2.5</v>
      </c>
      <c r="P55" s="87">
        <v>2.5</v>
      </c>
      <c r="Q55" s="81">
        <v>2.5</v>
      </c>
      <c r="R55" s="81">
        <v>2.5</v>
      </c>
      <c r="S55" s="86">
        <v>30</v>
      </c>
      <c r="T55" s="86"/>
      <c r="U55" s="86"/>
      <c r="V55" s="86"/>
      <c r="W55" s="83">
        <f>SUM(C55:U55)</f>
        <v>57</v>
      </c>
      <c r="X55" s="84" t="str">
        <f t="shared" si="0"/>
        <v>E</v>
      </c>
      <c r="Z55" s="58"/>
      <c r="AA55" s="58"/>
      <c r="AB55" s="58"/>
      <c r="AC55" s="58"/>
      <c r="AD55" s="58"/>
      <c r="AE55" s="58"/>
      <c r="AF55" s="58"/>
    </row>
    <row r="56" spans="1:32" x14ac:dyDescent="0.3">
      <c r="A56" s="88" t="s">
        <v>96</v>
      </c>
      <c r="B56" s="85" t="s">
        <v>153</v>
      </c>
      <c r="C56" s="86">
        <v>2.5</v>
      </c>
      <c r="D56" s="86">
        <v>2.5</v>
      </c>
      <c r="E56" s="86">
        <v>2</v>
      </c>
      <c r="F56" s="86">
        <v>2</v>
      </c>
      <c r="G56" s="86">
        <v>1</v>
      </c>
      <c r="H56" s="86">
        <v>1</v>
      </c>
      <c r="I56" s="86">
        <v>1</v>
      </c>
      <c r="J56" s="86"/>
      <c r="K56" s="98">
        <v>5</v>
      </c>
      <c r="L56" s="99"/>
      <c r="M56" s="98">
        <v>5</v>
      </c>
      <c r="N56" s="99"/>
      <c r="O56" s="89">
        <v>2.5</v>
      </c>
      <c r="P56" s="87">
        <v>2.5</v>
      </c>
      <c r="Q56" s="81">
        <v>2.5</v>
      </c>
      <c r="R56" s="81">
        <v>2.5</v>
      </c>
      <c r="S56" s="86">
        <v>30</v>
      </c>
      <c r="T56" s="86"/>
      <c r="U56" s="86"/>
      <c r="V56" s="86">
        <v>20</v>
      </c>
      <c r="W56" s="83">
        <f>SUM(C56:V56)</f>
        <v>82</v>
      </c>
      <c r="X56" s="84" t="str">
        <f t="shared" si="0"/>
        <v>B</v>
      </c>
    </row>
    <row r="57" spans="1:32" x14ac:dyDescent="0.3">
      <c r="A57" s="88" t="s">
        <v>97</v>
      </c>
      <c r="B57" s="85" t="s">
        <v>154</v>
      </c>
      <c r="C57" s="86">
        <v>2.5</v>
      </c>
      <c r="D57" s="86">
        <v>2.5</v>
      </c>
      <c r="E57" s="86">
        <v>2.5</v>
      </c>
      <c r="F57" s="86"/>
      <c r="G57" s="86"/>
      <c r="H57" s="86"/>
      <c r="I57" s="86"/>
      <c r="J57" s="86"/>
      <c r="K57" s="100">
        <v>4</v>
      </c>
      <c r="L57" s="101"/>
      <c r="M57" s="98">
        <v>4</v>
      </c>
      <c r="N57" s="99"/>
      <c r="O57" s="87">
        <v>2.5</v>
      </c>
      <c r="P57" s="80">
        <v>2.5</v>
      </c>
      <c r="Q57" s="81">
        <v>2.5</v>
      </c>
      <c r="R57" s="81">
        <v>2.5</v>
      </c>
      <c r="S57" s="86">
        <v>18</v>
      </c>
      <c r="T57" s="86">
        <v>37</v>
      </c>
      <c r="U57" s="80"/>
      <c r="V57" s="86"/>
      <c r="W57" s="83">
        <f>SUM(C57:T57)</f>
        <v>80.5</v>
      </c>
      <c r="X57" s="84" t="str">
        <f t="shared" si="0"/>
        <v>B</v>
      </c>
    </row>
    <row r="58" spans="1:32" x14ac:dyDescent="0.3">
      <c r="A58" s="88" t="s">
        <v>98</v>
      </c>
      <c r="B58" s="85" t="s">
        <v>155</v>
      </c>
      <c r="C58" s="86">
        <v>2.5</v>
      </c>
      <c r="D58" s="86">
        <v>2.5</v>
      </c>
      <c r="E58" s="86">
        <v>2</v>
      </c>
      <c r="F58" s="86"/>
      <c r="G58" s="86"/>
      <c r="H58" s="86"/>
      <c r="I58" s="86"/>
      <c r="J58" s="86"/>
      <c r="K58" s="98">
        <v>4</v>
      </c>
      <c r="L58" s="99"/>
      <c r="M58" s="98">
        <v>4</v>
      </c>
      <c r="N58" s="99"/>
      <c r="O58" s="87">
        <v>2.5</v>
      </c>
      <c r="P58" s="87">
        <v>2.5</v>
      </c>
      <c r="Q58" s="81">
        <v>2.5</v>
      </c>
      <c r="R58" s="81">
        <v>2.5</v>
      </c>
      <c r="S58" s="86">
        <v>13</v>
      </c>
      <c r="T58" s="86"/>
      <c r="U58" s="86"/>
      <c r="V58" s="86">
        <v>32</v>
      </c>
      <c r="W58" s="83">
        <f>SUM(C58:V58)</f>
        <v>70</v>
      </c>
      <c r="X58" s="84" t="str">
        <f t="shared" si="0"/>
        <v>C</v>
      </c>
    </row>
    <row r="59" spans="1:32" x14ac:dyDescent="0.3">
      <c r="A59" s="88" t="s">
        <v>99</v>
      </c>
      <c r="B59" s="85" t="s">
        <v>156</v>
      </c>
      <c r="C59" s="86">
        <v>2</v>
      </c>
      <c r="D59" s="86">
        <v>1.5</v>
      </c>
      <c r="E59" s="86">
        <v>2</v>
      </c>
      <c r="F59" s="86">
        <v>1.5</v>
      </c>
      <c r="G59" s="86"/>
      <c r="H59" s="86"/>
      <c r="I59" s="86"/>
      <c r="J59" s="86"/>
      <c r="K59" s="98">
        <v>5</v>
      </c>
      <c r="L59" s="99"/>
      <c r="M59" s="98">
        <v>5</v>
      </c>
      <c r="N59" s="99"/>
      <c r="O59" s="87">
        <v>2.5</v>
      </c>
      <c r="P59" s="80">
        <v>2.5</v>
      </c>
      <c r="Q59" s="81">
        <v>2.5</v>
      </c>
      <c r="R59" s="81">
        <v>2.5</v>
      </c>
      <c r="S59" s="86">
        <v>20</v>
      </c>
      <c r="T59" s="86"/>
      <c r="U59" s="80"/>
      <c r="V59" s="86">
        <v>10</v>
      </c>
      <c r="W59" s="83">
        <f>SUM(C59:V59)</f>
        <v>57</v>
      </c>
      <c r="X59" s="84" t="str">
        <f t="shared" si="0"/>
        <v>E</v>
      </c>
    </row>
    <row r="60" spans="1:32" x14ac:dyDescent="0.3">
      <c r="A60" s="88" t="s">
        <v>100</v>
      </c>
      <c r="B60" s="85" t="s">
        <v>157</v>
      </c>
      <c r="C60" s="86">
        <v>2.5</v>
      </c>
      <c r="D60" s="86"/>
      <c r="E60" s="86">
        <v>1.5</v>
      </c>
      <c r="F60" s="86"/>
      <c r="G60" s="86"/>
      <c r="H60" s="86"/>
      <c r="I60" s="86"/>
      <c r="J60" s="86"/>
      <c r="K60" s="98">
        <v>4</v>
      </c>
      <c r="L60" s="99"/>
      <c r="M60" s="98">
        <v>4</v>
      </c>
      <c r="N60" s="99"/>
      <c r="O60" s="89">
        <v>2.5</v>
      </c>
      <c r="P60" s="87">
        <v>2.5</v>
      </c>
      <c r="Q60" s="81">
        <v>2.5</v>
      </c>
      <c r="R60" s="81">
        <v>2.5</v>
      </c>
      <c r="S60" s="86" t="s">
        <v>173</v>
      </c>
      <c r="T60" s="86">
        <v>23</v>
      </c>
      <c r="U60" s="80">
        <v>23</v>
      </c>
      <c r="V60" s="86"/>
      <c r="W60" s="83">
        <f>SUM(C60:U60)</f>
        <v>68</v>
      </c>
      <c r="X60" s="84" t="str">
        <f t="shared" si="0"/>
        <v>D</v>
      </c>
    </row>
    <row r="61" spans="1:32" x14ac:dyDescent="0.3">
      <c r="A61" s="88" t="s">
        <v>101</v>
      </c>
      <c r="B61" s="85" t="s">
        <v>158</v>
      </c>
      <c r="C61" s="86">
        <v>2.5</v>
      </c>
      <c r="D61" s="86">
        <v>2</v>
      </c>
      <c r="E61" s="86">
        <v>2</v>
      </c>
      <c r="F61" s="86">
        <v>2</v>
      </c>
      <c r="G61" s="86"/>
      <c r="H61" s="86"/>
      <c r="I61" s="86"/>
      <c r="J61" s="86"/>
      <c r="K61" s="98">
        <v>5</v>
      </c>
      <c r="L61" s="99"/>
      <c r="M61" s="98">
        <v>5</v>
      </c>
      <c r="N61" s="99"/>
      <c r="O61" s="87">
        <v>2.5</v>
      </c>
      <c r="P61" s="80">
        <v>2.5</v>
      </c>
      <c r="Q61" s="81">
        <v>2.5</v>
      </c>
      <c r="R61" s="81">
        <v>2.5</v>
      </c>
      <c r="S61" s="86">
        <v>30</v>
      </c>
      <c r="T61" s="86"/>
      <c r="U61" s="80"/>
      <c r="V61" s="86">
        <v>36</v>
      </c>
      <c r="W61" s="83">
        <f>SUM(C61:V61)</f>
        <v>94.5</v>
      </c>
      <c r="X61" s="84" t="str">
        <f t="shared" si="0"/>
        <v>A</v>
      </c>
    </row>
    <row r="62" spans="1:32" x14ac:dyDescent="0.3">
      <c r="A62" s="88" t="s">
        <v>102</v>
      </c>
      <c r="B62" s="90" t="s">
        <v>159</v>
      </c>
      <c r="C62" s="80">
        <v>2.5</v>
      </c>
      <c r="D62" s="86">
        <v>2.5</v>
      </c>
      <c r="E62" s="86"/>
      <c r="F62" s="86"/>
      <c r="G62" s="86"/>
      <c r="H62" s="86"/>
      <c r="I62" s="86"/>
      <c r="J62" s="86"/>
      <c r="K62" s="100">
        <v>5</v>
      </c>
      <c r="L62" s="101"/>
      <c r="M62" s="98">
        <v>4</v>
      </c>
      <c r="N62" s="99"/>
      <c r="O62" s="89">
        <v>2.5</v>
      </c>
      <c r="P62" s="80">
        <v>2.5</v>
      </c>
      <c r="Q62" s="81">
        <v>2.5</v>
      </c>
      <c r="R62" s="81">
        <v>2.5</v>
      </c>
      <c r="S62" s="86">
        <v>8</v>
      </c>
      <c r="T62" s="86"/>
      <c r="U62" s="80"/>
      <c r="V62" s="86">
        <v>22</v>
      </c>
      <c r="W62" s="83">
        <f>SUM(C62:V62)</f>
        <v>54</v>
      </c>
      <c r="X62" s="84" t="str">
        <f t="shared" si="0"/>
        <v>E</v>
      </c>
    </row>
    <row r="63" spans="1:32" x14ac:dyDescent="0.3">
      <c r="A63" s="88" t="s">
        <v>103</v>
      </c>
      <c r="B63" s="90" t="s">
        <v>160</v>
      </c>
      <c r="C63" s="80">
        <v>2.5</v>
      </c>
      <c r="D63" s="86"/>
      <c r="E63" s="86"/>
      <c r="F63" s="86"/>
      <c r="G63" s="86"/>
      <c r="H63" s="86"/>
      <c r="I63" s="86"/>
      <c r="J63" s="86"/>
      <c r="K63" s="100">
        <v>5</v>
      </c>
      <c r="L63" s="101"/>
      <c r="M63" s="98">
        <v>5</v>
      </c>
      <c r="N63" s="99"/>
      <c r="O63" s="89">
        <v>2.5</v>
      </c>
      <c r="P63" s="80">
        <v>2.5</v>
      </c>
      <c r="Q63" s="80">
        <v>2.5</v>
      </c>
      <c r="R63" s="80">
        <v>2.5</v>
      </c>
      <c r="S63" s="86" t="s">
        <v>178</v>
      </c>
      <c r="T63" s="86"/>
      <c r="U63" s="80">
        <v>11</v>
      </c>
      <c r="V63" s="86">
        <v>10</v>
      </c>
      <c r="W63" s="83">
        <f>SUM(C63:V63)</f>
        <v>43.5</v>
      </c>
      <c r="X63" s="84"/>
    </row>
    <row r="64" spans="1:32" x14ac:dyDescent="0.3">
      <c r="A64" s="88" t="s">
        <v>35</v>
      </c>
      <c r="B64" s="90" t="s">
        <v>161</v>
      </c>
      <c r="C64" s="80">
        <v>2.5</v>
      </c>
      <c r="D64" s="86"/>
      <c r="E64" s="86"/>
      <c r="F64" s="86"/>
      <c r="G64" s="86"/>
      <c r="H64" s="86"/>
      <c r="I64" s="86"/>
      <c r="J64" s="86"/>
      <c r="K64" s="98"/>
      <c r="L64" s="99"/>
      <c r="M64" s="98"/>
      <c r="N64" s="99"/>
      <c r="O64" s="89"/>
      <c r="P64" s="80"/>
      <c r="Q64" s="80"/>
      <c r="R64" s="80"/>
      <c r="S64" s="86">
        <v>0</v>
      </c>
      <c r="T64" s="86"/>
      <c r="U64" s="80"/>
      <c r="V64" s="86"/>
      <c r="W64" s="83">
        <f>SUM(C64:U64)</f>
        <v>2.5</v>
      </c>
      <c r="X64" s="84" t="str">
        <f t="shared" si="0"/>
        <v>F</v>
      </c>
    </row>
    <row r="65" spans="1:24" x14ac:dyDescent="0.3">
      <c r="A65" s="88" t="s">
        <v>104</v>
      </c>
      <c r="B65" s="85" t="s">
        <v>162</v>
      </c>
      <c r="C65" s="86"/>
      <c r="D65" s="86">
        <v>1</v>
      </c>
      <c r="E65" s="86">
        <v>1.5</v>
      </c>
      <c r="F65" s="86"/>
      <c r="G65" s="86"/>
      <c r="H65" s="86"/>
      <c r="I65" s="86"/>
      <c r="J65" s="86"/>
      <c r="K65" s="98">
        <v>4</v>
      </c>
      <c r="L65" s="99"/>
      <c r="M65" s="98">
        <v>5</v>
      </c>
      <c r="N65" s="99"/>
      <c r="O65" s="86">
        <v>2.5</v>
      </c>
      <c r="P65" s="87">
        <v>2.5</v>
      </c>
      <c r="Q65" s="87">
        <v>2.5</v>
      </c>
      <c r="R65" s="87">
        <v>2.5</v>
      </c>
      <c r="S65" s="86" t="s">
        <v>176</v>
      </c>
      <c r="T65" s="86"/>
      <c r="U65" s="86">
        <v>19</v>
      </c>
      <c r="V65" s="86">
        <v>20</v>
      </c>
      <c r="W65" s="83">
        <f>SUM(C65:V65)</f>
        <v>60.5</v>
      </c>
      <c r="X65" s="84" t="str">
        <f t="shared" si="0"/>
        <v>D</v>
      </c>
    </row>
    <row r="66" spans="1:24" x14ac:dyDescent="0.3">
      <c r="A66" s="88" t="s">
        <v>105</v>
      </c>
      <c r="B66" s="85" t="s">
        <v>163</v>
      </c>
      <c r="C66" s="86"/>
      <c r="D66" s="86"/>
      <c r="E66" s="86"/>
      <c r="F66" s="86"/>
      <c r="G66" s="86"/>
      <c r="H66" s="86"/>
      <c r="I66" s="86"/>
      <c r="J66" s="86"/>
      <c r="K66" s="98"/>
      <c r="L66" s="99"/>
      <c r="M66" s="98"/>
      <c r="N66" s="99"/>
      <c r="O66" s="89"/>
      <c r="P66" s="87"/>
      <c r="Q66" s="87"/>
      <c r="R66" s="87"/>
      <c r="S66" s="86"/>
      <c r="T66" s="86"/>
      <c r="U66" s="86"/>
      <c r="V66" s="86"/>
      <c r="W66" s="83">
        <f t="shared" ref="W66:W75" si="6">SUM(C66:T66)</f>
        <v>0</v>
      </c>
      <c r="X66" s="84" t="str">
        <f t="shared" si="0"/>
        <v>-</v>
      </c>
    </row>
    <row r="67" spans="1:24" x14ac:dyDescent="0.3">
      <c r="A67" s="88" t="s">
        <v>164</v>
      </c>
      <c r="B67" s="85" t="s">
        <v>165</v>
      </c>
      <c r="C67" s="86">
        <v>2</v>
      </c>
      <c r="D67" s="86">
        <v>1.5</v>
      </c>
      <c r="E67" s="86">
        <v>1</v>
      </c>
      <c r="F67" s="86"/>
      <c r="G67" s="86"/>
      <c r="H67" s="86"/>
      <c r="I67" s="86"/>
      <c r="J67" s="86"/>
      <c r="K67" s="98"/>
      <c r="L67" s="99"/>
      <c r="M67" s="98"/>
      <c r="N67" s="99"/>
      <c r="O67" s="89">
        <v>2.5</v>
      </c>
      <c r="P67" s="87">
        <v>2.5</v>
      </c>
      <c r="Q67" s="87">
        <v>2.5</v>
      </c>
      <c r="R67" s="87">
        <v>2.5</v>
      </c>
      <c r="S67" s="86"/>
      <c r="T67" s="86"/>
      <c r="U67" s="86"/>
      <c r="V67" s="86"/>
      <c r="W67" s="83">
        <f t="shared" si="6"/>
        <v>14.5</v>
      </c>
      <c r="X67" s="84" t="str">
        <f t="shared" si="0"/>
        <v>F</v>
      </c>
    </row>
    <row r="68" spans="1:24" x14ac:dyDescent="0.3">
      <c r="A68" s="88" t="s">
        <v>166</v>
      </c>
      <c r="B68" s="85" t="s">
        <v>167</v>
      </c>
      <c r="C68" s="86">
        <v>2.5</v>
      </c>
      <c r="D68" s="86"/>
      <c r="E68" s="86"/>
      <c r="F68" s="86"/>
      <c r="G68" s="86"/>
      <c r="H68" s="86"/>
      <c r="I68" s="86"/>
      <c r="J68" s="86"/>
      <c r="K68" s="100">
        <v>5</v>
      </c>
      <c r="L68" s="101"/>
      <c r="M68" s="98">
        <v>5</v>
      </c>
      <c r="N68" s="99"/>
      <c r="O68" s="89">
        <v>2.5</v>
      </c>
      <c r="P68" s="87">
        <v>2.5</v>
      </c>
      <c r="Q68" s="87">
        <v>2.5</v>
      </c>
      <c r="R68" s="87">
        <v>2.5</v>
      </c>
      <c r="S68" s="86">
        <v>0</v>
      </c>
      <c r="T68" s="86"/>
      <c r="U68" s="86">
        <v>20</v>
      </c>
      <c r="V68" s="86">
        <v>12</v>
      </c>
      <c r="W68" s="83">
        <f>SUM(C68:V68)</f>
        <v>54.5</v>
      </c>
      <c r="X68" s="84" t="str">
        <f t="shared" si="0"/>
        <v>E</v>
      </c>
    </row>
    <row r="69" spans="1:24" x14ac:dyDescent="0.3">
      <c r="A69" s="88" t="s">
        <v>168</v>
      </c>
      <c r="B69" s="85" t="s">
        <v>169</v>
      </c>
      <c r="C69" s="86">
        <v>2.5</v>
      </c>
      <c r="D69" s="86"/>
      <c r="E69" s="86"/>
      <c r="F69" s="86"/>
      <c r="G69" s="86"/>
      <c r="H69" s="86"/>
      <c r="I69" s="86"/>
      <c r="J69" s="86"/>
      <c r="K69" s="98"/>
      <c r="L69" s="99"/>
      <c r="M69" s="98"/>
      <c r="N69" s="99"/>
      <c r="O69" s="89"/>
      <c r="P69" s="87"/>
      <c r="Q69" s="87"/>
      <c r="R69" s="87"/>
      <c r="S69" s="86"/>
      <c r="T69" s="86"/>
      <c r="U69" s="86"/>
      <c r="V69" s="86"/>
      <c r="W69" s="83">
        <f t="shared" si="6"/>
        <v>2.5</v>
      </c>
      <c r="X69" s="84" t="str">
        <f t="shared" si="0"/>
        <v>F</v>
      </c>
    </row>
    <row r="70" spans="1:24" x14ac:dyDescent="0.3">
      <c r="A70" s="76" t="s">
        <v>171</v>
      </c>
      <c r="B70" s="85" t="s">
        <v>170</v>
      </c>
      <c r="C70" s="86">
        <v>2</v>
      </c>
      <c r="D70" s="86">
        <v>2.5</v>
      </c>
      <c r="E70" s="86"/>
      <c r="F70" s="86"/>
      <c r="G70" s="86"/>
      <c r="H70" s="86"/>
      <c r="I70" s="86"/>
      <c r="J70" s="86"/>
      <c r="K70" s="98">
        <v>4</v>
      </c>
      <c r="L70" s="99"/>
      <c r="M70" s="98">
        <v>3</v>
      </c>
      <c r="N70" s="99"/>
      <c r="O70" s="89">
        <v>2.5</v>
      </c>
      <c r="P70" s="87">
        <v>2.5</v>
      </c>
      <c r="Q70" s="87">
        <v>2.5</v>
      </c>
      <c r="R70" s="87">
        <v>2.5</v>
      </c>
      <c r="S70" s="86" t="s">
        <v>175</v>
      </c>
      <c r="T70" s="86"/>
      <c r="U70" s="86">
        <v>17</v>
      </c>
      <c r="V70" s="86">
        <v>24</v>
      </c>
      <c r="W70" s="83">
        <f>SUM(C70:V70)</f>
        <v>62.5</v>
      </c>
      <c r="X70" s="84" t="str">
        <f t="shared" si="0"/>
        <v>D</v>
      </c>
    </row>
    <row r="71" spans="1:24" x14ac:dyDescent="0.3">
      <c r="A71" s="88"/>
      <c r="B71" s="85"/>
      <c r="C71" s="86"/>
      <c r="D71" s="86"/>
      <c r="E71" s="86"/>
      <c r="F71" s="86"/>
      <c r="G71" s="86"/>
      <c r="H71" s="86"/>
      <c r="I71" s="86"/>
      <c r="J71" s="86"/>
      <c r="K71" s="98"/>
      <c r="L71" s="99"/>
      <c r="M71" s="98"/>
      <c r="N71" s="99"/>
      <c r="O71" s="89"/>
      <c r="P71" s="87"/>
      <c r="Q71" s="87"/>
      <c r="R71" s="87"/>
      <c r="S71" s="86"/>
      <c r="T71" s="86"/>
      <c r="U71" s="86"/>
      <c r="V71" s="86"/>
      <c r="W71" s="84">
        <f t="shared" si="6"/>
        <v>0</v>
      </c>
      <c r="X71" s="84" t="str">
        <f t="shared" si="0"/>
        <v>-</v>
      </c>
    </row>
    <row r="72" spans="1:24" x14ac:dyDescent="0.3">
      <c r="A72" s="88"/>
      <c r="B72" s="90"/>
      <c r="C72" s="86"/>
      <c r="D72" s="86"/>
      <c r="E72" s="86"/>
      <c r="F72" s="86"/>
      <c r="G72" s="86"/>
      <c r="H72" s="86"/>
      <c r="I72" s="86"/>
      <c r="J72" s="86"/>
      <c r="K72" s="98"/>
      <c r="L72" s="99"/>
      <c r="M72" s="98"/>
      <c r="N72" s="99"/>
      <c r="O72" s="89"/>
      <c r="P72" s="87"/>
      <c r="Q72" s="87"/>
      <c r="R72" s="87"/>
      <c r="S72" s="86"/>
      <c r="T72" s="86"/>
      <c r="U72" s="86"/>
      <c r="V72" s="86"/>
      <c r="W72" s="84">
        <f t="shared" si="6"/>
        <v>0</v>
      </c>
      <c r="X72" s="84" t="str">
        <f t="shared" si="0"/>
        <v>-</v>
      </c>
    </row>
    <row r="73" spans="1:24" x14ac:dyDescent="0.3">
      <c r="A73" s="88"/>
      <c r="B73" s="90"/>
      <c r="C73" s="86"/>
      <c r="D73" s="86"/>
      <c r="E73" s="86"/>
      <c r="F73" s="86"/>
      <c r="G73" s="86"/>
      <c r="H73" s="86"/>
      <c r="I73" s="86"/>
      <c r="J73" s="86"/>
      <c r="K73" s="98"/>
      <c r="L73" s="99"/>
      <c r="M73" s="98"/>
      <c r="N73" s="99"/>
      <c r="O73" s="89"/>
      <c r="P73" s="87"/>
      <c r="Q73" s="87"/>
      <c r="R73" s="87"/>
      <c r="S73" s="86"/>
      <c r="T73" s="86"/>
      <c r="U73" s="86"/>
      <c r="V73" s="86"/>
      <c r="W73" s="84">
        <f t="shared" si="6"/>
        <v>0</v>
      </c>
      <c r="X73" s="84" t="str">
        <f t="shared" ref="X73:X82" si="7">IF(W73&gt;=90,"A",IF(W73&gt;=80,"B",IF(W73&gt;=70,"C",IF(W73&gt;=60,"D",IF(W73&gt;=50,"E",IF(W73=0,"-","F"))))))</f>
        <v>-</v>
      </c>
    </row>
    <row r="74" spans="1:24" x14ac:dyDescent="0.3">
      <c r="A74" s="88"/>
      <c r="B74" s="85"/>
      <c r="C74" s="86"/>
      <c r="D74" s="86"/>
      <c r="E74" s="86"/>
      <c r="F74" s="86"/>
      <c r="G74" s="86"/>
      <c r="H74" s="86"/>
      <c r="I74" s="86"/>
      <c r="J74" s="86"/>
      <c r="K74" s="98"/>
      <c r="L74" s="99"/>
      <c r="M74" s="98"/>
      <c r="N74" s="99"/>
      <c r="O74" s="87"/>
      <c r="P74" s="80"/>
      <c r="Q74" s="80"/>
      <c r="R74" s="80"/>
      <c r="S74" s="86"/>
      <c r="T74" s="86"/>
      <c r="U74" s="80"/>
      <c r="V74" s="86"/>
      <c r="W74" s="84">
        <f t="shared" si="6"/>
        <v>0</v>
      </c>
      <c r="X74" s="84" t="str">
        <f t="shared" si="7"/>
        <v>-</v>
      </c>
    </row>
    <row r="75" spans="1:24" x14ac:dyDescent="0.3">
      <c r="A75" s="88"/>
      <c r="B75" s="85"/>
      <c r="C75" s="86"/>
      <c r="D75" s="86"/>
      <c r="E75" s="86"/>
      <c r="F75" s="86"/>
      <c r="G75" s="86"/>
      <c r="H75" s="86"/>
      <c r="I75" s="86"/>
      <c r="J75" s="86"/>
      <c r="K75" s="98"/>
      <c r="L75" s="99"/>
      <c r="M75" s="98"/>
      <c r="N75" s="99"/>
      <c r="O75" s="87"/>
      <c r="P75" s="87"/>
      <c r="Q75" s="87"/>
      <c r="R75" s="87"/>
      <c r="S75" s="86"/>
      <c r="T75" s="86"/>
      <c r="U75" s="86"/>
      <c r="V75" s="86"/>
      <c r="W75" s="84">
        <f t="shared" si="6"/>
        <v>0</v>
      </c>
      <c r="X75" s="84" t="str">
        <f t="shared" si="7"/>
        <v>-</v>
      </c>
    </row>
    <row r="76" spans="1:24" x14ac:dyDescent="0.3">
      <c r="A76" s="88"/>
      <c r="B76" s="85"/>
      <c r="C76" s="86"/>
      <c r="D76" s="86"/>
      <c r="E76" s="86"/>
      <c r="F76" s="86"/>
      <c r="G76" s="86"/>
      <c r="H76" s="86"/>
      <c r="I76" s="86"/>
      <c r="J76" s="86"/>
      <c r="K76" s="98"/>
      <c r="L76" s="99"/>
      <c r="M76" s="98"/>
      <c r="N76" s="99"/>
      <c r="O76" s="87"/>
      <c r="P76" s="80"/>
      <c r="Q76" s="80"/>
      <c r="R76" s="80"/>
      <c r="S76" s="86"/>
      <c r="T76" s="86"/>
      <c r="U76" s="80"/>
      <c r="V76" s="86"/>
      <c r="W76" s="84">
        <f>SUM(C76:V76)</f>
        <v>0</v>
      </c>
      <c r="X76" s="84" t="str">
        <f t="shared" si="7"/>
        <v>-</v>
      </c>
    </row>
    <row r="77" spans="1:24" x14ac:dyDescent="0.3">
      <c r="A77" s="88"/>
      <c r="B77" s="85"/>
      <c r="C77" s="86"/>
      <c r="D77" s="86"/>
      <c r="E77" s="86"/>
      <c r="F77" s="86"/>
      <c r="G77" s="86"/>
      <c r="H77" s="86"/>
      <c r="I77" s="86"/>
      <c r="J77" s="86"/>
      <c r="K77" s="98"/>
      <c r="L77" s="99"/>
      <c r="M77" s="98"/>
      <c r="N77" s="99"/>
      <c r="O77" s="89"/>
      <c r="P77" s="87"/>
      <c r="Q77" s="87"/>
      <c r="R77" s="87"/>
      <c r="S77" s="86"/>
      <c r="T77" s="86"/>
      <c r="U77" s="80"/>
      <c r="V77" s="86"/>
      <c r="W77" s="84">
        <f>SUM(C77:T77)</f>
        <v>0</v>
      </c>
      <c r="X77" s="84" t="str">
        <f t="shared" si="7"/>
        <v>-</v>
      </c>
    </row>
    <row r="78" spans="1:24" x14ac:dyDescent="0.3">
      <c r="A78" s="88"/>
      <c r="B78" s="85"/>
      <c r="C78" s="86"/>
      <c r="D78" s="86"/>
      <c r="E78" s="86"/>
      <c r="F78" s="86"/>
      <c r="G78" s="86"/>
      <c r="H78" s="86"/>
      <c r="I78" s="86"/>
      <c r="J78" s="86"/>
      <c r="K78" s="98"/>
      <c r="L78" s="99"/>
      <c r="M78" s="98"/>
      <c r="N78" s="99"/>
      <c r="O78" s="87"/>
      <c r="P78" s="80"/>
      <c r="Q78" s="80"/>
      <c r="R78" s="80"/>
      <c r="S78" s="86"/>
      <c r="T78" s="86"/>
      <c r="U78" s="80"/>
      <c r="V78" s="86"/>
      <c r="W78" s="84">
        <f>SUM(C78:V78)</f>
        <v>0</v>
      </c>
      <c r="X78" s="84" t="str">
        <f t="shared" si="7"/>
        <v>-</v>
      </c>
    </row>
    <row r="79" spans="1:24" x14ac:dyDescent="0.3">
      <c r="A79" s="88"/>
      <c r="B79" s="90"/>
      <c r="C79" s="86"/>
      <c r="D79" s="86"/>
      <c r="E79" s="86"/>
      <c r="F79" s="86"/>
      <c r="G79" s="86"/>
      <c r="H79" s="86"/>
      <c r="I79" s="86"/>
      <c r="J79" s="86"/>
      <c r="K79" s="98"/>
      <c r="L79" s="99"/>
      <c r="M79" s="98"/>
      <c r="N79" s="99"/>
      <c r="O79" s="87"/>
      <c r="P79" s="80"/>
      <c r="Q79" s="80"/>
      <c r="R79" s="80"/>
      <c r="S79" s="86"/>
      <c r="T79" s="86"/>
      <c r="U79" s="80"/>
      <c r="V79" s="86"/>
      <c r="W79" s="84">
        <f>SUM(C79:T79)</f>
        <v>0</v>
      </c>
      <c r="X79" s="84" t="str">
        <f t="shared" si="7"/>
        <v>-</v>
      </c>
    </row>
    <row r="80" spans="1:24" x14ac:dyDescent="0.3">
      <c r="A80" s="88"/>
      <c r="B80" s="90"/>
      <c r="C80" s="86"/>
      <c r="D80" s="86"/>
      <c r="E80" s="86"/>
      <c r="F80" s="86"/>
      <c r="G80" s="86"/>
      <c r="H80" s="86"/>
      <c r="I80" s="86"/>
      <c r="J80" s="86"/>
      <c r="K80" s="98"/>
      <c r="L80" s="99"/>
      <c r="M80" s="98"/>
      <c r="N80" s="99"/>
      <c r="O80" s="87"/>
      <c r="P80" s="80"/>
      <c r="Q80" s="80"/>
      <c r="R80" s="80"/>
      <c r="S80" s="86"/>
      <c r="T80" s="86"/>
      <c r="U80" s="80"/>
      <c r="V80" s="86"/>
      <c r="W80" s="84">
        <f>SUM(C80:V80)</f>
        <v>0</v>
      </c>
      <c r="X80" s="84" t="str">
        <f t="shared" si="7"/>
        <v>-</v>
      </c>
    </row>
    <row r="81" spans="1:24" x14ac:dyDescent="0.3">
      <c r="A81" s="88"/>
      <c r="B81" s="90"/>
      <c r="C81" s="80"/>
      <c r="D81" s="86"/>
      <c r="E81" s="86"/>
      <c r="F81" s="86"/>
      <c r="G81" s="86"/>
      <c r="H81" s="86"/>
      <c r="I81" s="86"/>
      <c r="J81" s="86"/>
      <c r="K81" s="98"/>
      <c r="L81" s="99"/>
      <c r="M81" s="98"/>
      <c r="N81" s="99"/>
      <c r="O81" s="89"/>
      <c r="P81" s="80"/>
      <c r="Q81" s="80"/>
      <c r="R81" s="80"/>
      <c r="S81" s="86"/>
      <c r="T81" s="86"/>
      <c r="U81" s="80"/>
      <c r="V81" s="86"/>
      <c r="W81" s="84">
        <f>SUM(C81:T81)</f>
        <v>0</v>
      </c>
      <c r="X81" s="84" t="str">
        <f t="shared" si="7"/>
        <v>-</v>
      </c>
    </row>
    <row r="82" spans="1:24" x14ac:dyDescent="0.3">
      <c r="A82" s="88"/>
      <c r="B82" s="90"/>
      <c r="C82" s="80"/>
      <c r="D82" s="86"/>
      <c r="E82" s="86"/>
      <c r="F82" s="86"/>
      <c r="G82" s="86"/>
      <c r="H82" s="86"/>
      <c r="I82" s="86"/>
      <c r="J82" s="86"/>
      <c r="K82" s="98"/>
      <c r="L82" s="99"/>
      <c r="M82" s="98"/>
      <c r="N82" s="99"/>
      <c r="O82" s="89"/>
      <c r="P82" s="80"/>
      <c r="Q82" s="80"/>
      <c r="R82" s="80"/>
      <c r="S82" s="86"/>
      <c r="T82" s="86"/>
      <c r="U82" s="80"/>
      <c r="V82" s="86"/>
      <c r="W82" s="84">
        <f>SUM(C82:T82)</f>
        <v>0</v>
      </c>
      <c r="X82" s="84" t="str">
        <f t="shared" si="7"/>
        <v>-</v>
      </c>
    </row>
    <row r="83" spans="1:24" x14ac:dyDescent="0.3">
      <c r="A83" s="91"/>
      <c r="B83" s="90"/>
      <c r="C83" s="80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9"/>
      <c r="P83" s="80"/>
      <c r="Q83" s="80"/>
      <c r="R83" s="80"/>
      <c r="S83" s="86"/>
      <c r="T83" s="86"/>
      <c r="U83" s="80"/>
      <c r="V83" s="86"/>
      <c r="W83" s="84">
        <f t="shared" ref="W83:W146" si="8">SUM(C83:R83)+MAX(U83:V83)</f>
        <v>0</v>
      </c>
      <c r="X83" s="84" t="str">
        <f t="shared" ref="X83:X104" si="9">IF(W83&gt;=90,"A",IF(W83&gt;=80,"B",IF(W83&gt;=70,"C",IF(W83&gt;=60,"D",IF(W83&gt;=50,"E",IF(W83=0,"-","F"))))))</f>
        <v>-</v>
      </c>
    </row>
    <row r="84" spans="1:24" x14ac:dyDescent="0.3">
      <c r="A84" s="90"/>
      <c r="B84" s="90"/>
      <c r="C84" s="80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9"/>
      <c r="P84" s="80"/>
      <c r="Q84" s="80"/>
      <c r="R84" s="80"/>
      <c r="S84" s="86"/>
      <c r="T84" s="86"/>
      <c r="U84" s="80"/>
      <c r="V84" s="86"/>
      <c r="W84" s="84">
        <f t="shared" si="8"/>
        <v>0</v>
      </c>
      <c r="X84" s="84" t="str">
        <f t="shared" si="9"/>
        <v>-</v>
      </c>
    </row>
    <row r="85" spans="1:24" x14ac:dyDescent="0.3">
      <c r="A85" s="90"/>
      <c r="B85" s="90"/>
      <c r="C85" s="80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9"/>
      <c r="P85" s="80"/>
      <c r="Q85" s="80"/>
      <c r="R85" s="80"/>
      <c r="S85" s="86"/>
      <c r="T85" s="86"/>
      <c r="U85" s="80"/>
      <c r="V85" s="86"/>
      <c r="W85" s="84">
        <f t="shared" si="8"/>
        <v>0</v>
      </c>
      <c r="X85" s="84" t="str">
        <f t="shared" si="9"/>
        <v>-</v>
      </c>
    </row>
    <row r="86" spans="1:24" x14ac:dyDescent="0.3">
      <c r="A86" s="90"/>
      <c r="B86" s="90"/>
      <c r="C86" s="80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9"/>
      <c r="P86" s="87"/>
      <c r="Q86" s="87"/>
      <c r="R86" s="87"/>
      <c r="S86" s="86"/>
      <c r="T86" s="86"/>
      <c r="U86" s="80"/>
      <c r="V86" s="86"/>
      <c r="W86" s="84">
        <f t="shared" si="8"/>
        <v>0</v>
      </c>
      <c r="X86" s="84" t="str">
        <f t="shared" si="9"/>
        <v>-</v>
      </c>
    </row>
    <row r="87" spans="1:24" x14ac:dyDescent="0.3">
      <c r="A87" s="90"/>
      <c r="B87" s="90"/>
      <c r="C87" s="80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9"/>
      <c r="P87" s="80"/>
      <c r="Q87" s="80"/>
      <c r="R87" s="80"/>
      <c r="S87" s="86"/>
      <c r="T87" s="86"/>
      <c r="U87" s="80"/>
      <c r="V87" s="86"/>
      <c r="W87" s="84">
        <f t="shared" si="8"/>
        <v>0</v>
      </c>
      <c r="X87" s="84" t="str">
        <f t="shared" si="9"/>
        <v>-</v>
      </c>
    </row>
    <row r="88" spans="1:24" x14ac:dyDescent="0.3">
      <c r="A88" s="90"/>
      <c r="B88" s="90"/>
      <c r="C88" s="80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7"/>
      <c r="P88" s="80"/>
      <c r="Q88" s="80"/>
      <c r="R88" s="80"/>
      <c r="S88" s="86"/>
      <c r="T88" s="86"/>
      <c r="U88" s="80"/>
      <c r="V88" s="86"/>
      <c r="W88" s="84">
        <f t="shared" si="8"/>
        <v>0</v>
      </c>
      <c r="X88" s="84" t="str">
        <f t="shared" si="9"/>
        <v>-</v>
      </c>
    </row>
    <row r="89" spans="1:24" x14ac:dyDescent="0.3">
      <c r="A89" s="90"/>
      <c r="B89" s="90"/>
      <c r="C89" s="80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9"/>
      <c r="P89" s="80"/>
      <c r="Q89" s="80"/>
      <c r="R89" s="80"/>
      <c r="S89" s="86"/>
      <c r="T89" s="86"/>
      <c r="U89" s="80"/>
      <c r="V89" s="86"/>
      <c r="W89" s="84">
        <f t="shared" si="8"/>
        <v>0</v>
      </c>
      <c r="X89" s="84" t="str">
        <f t="shared" si="9"/>
        <v>-</v>
      </c>
    </row>
    <row r="90" spans="1:24" x14ac:dyDescent="0.3">
      <c r="A90" s="90"/>
      <c r="B90" s="90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7"/>
      <c r="P90" s="87"/>
      <c r="Q90" s="87"/>
      <c r="R90" s="87"/>
      <c r="S90" s="86"/>
      <c r="T90" s="86"/>
      <c r="U90" s="86"/>
      <c r="V90" s="86"/>
      <c r="W90" s="84">
        <f t="shared" si="8"/>
        <v>0</v>
      </c>
      <c r="X90" s="84" t="str">
        <f t="shared" si="9"/>
        <v>-</v>
      </c>
    </row>
    <row r="91" spans="1:24" x14ac:dyDescent="0.3">
      <c r="A91" s="90"/>
      <c r="B91" s="90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9"/>
      <c r="P91" s="87"/>
      <c r="Q91" s="87"/>
      <c r="R91" s="87"/>
      <c r="S91" s="86"/>
      <c r="T91" s="86"/>
      <c r="U91" s="86"/>
      <c r="V91" s="86"/>
      <c r="W91" s="84">
        <f t="shared" si="8"/>
        <v>0</v>
      </c>
      <c r="X91" s="84" t="str">
        <f t="shared" si="9"/>
        <v>-</v>
      </c>
    </row>
    <row r="92" spans="1:24" x14ac:dyDescent="0.3">
      <c r="A92" s="92"/>
      <c r="B92" s="90"/>
      <c r="C92" s="80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9"/>
      <c r="P92" s="80"/>
      <c r="Q92" s="80"/>
      <c r="R92" s="80"/>
      <c r="S92" s="86"/>
      <c r="T92" s="86"/>
      <c r="U92" s="80"/>
      <c r="V92" s="86"/>
      <c r="W92" s="84">
        <f t="shared" si="8"/>
        <v>0</v>
      </c>
      <c r="X92" s="84" t="str">
        <f t="shared" si="9"/>
        <v>-</v>
      </c>
    </row>
    <row r="93" spans="1:24" x14ac:dyDescent="0.3">
      <c r="A93" s="92"/>
      <c r="B93" s="90"/>
      <c r="C93" s="80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9"/>
      <c r="P93" s="80"/>
      <c r="Q93" s="80"/>
      <c r="R93" s="80"/>
      <c r="S93" s="86"/>
      <c r="T93" s="86"/>
      <c r="U93" s="80"/>
      <c r="V93" s="86"/>
      <c r="W93" s="84">
        <f t="shared" si="8"/>
        <v>0</v>
      </c>
      <c r="X93" s="84" t="str">
        <f t="shared" si="9"/>
        <v>-</v>
      </c>
    </row>
    <row r="94" spans="1:24" x14ac:dyDescent="0.3">
      <c r="A94" s="92"/>
      <c r="B94" s="90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9"/>
      <c r="P94" s="87"/>
      <c r="Q94" s="87"/>
      <c r="R94" s="87"/>
      <c r="S94" s="86"/>
      <c r="T94" s="86"/>
      <c r="U94" s="86"/>
      <c r="V94" s="86"/>
      <c r="W94" s="84">
        <f t="shared" si="8"/>
        <v>0</v>
      </c>
      <c r="X94" s="84" t="str">
        <f t="shared" si="9"/>
        <v>-</v>
      </c>
    </row>
    <row r="95" spans="1:24" x14ac:dyDescent="0.3">
      <c r="A95" s="92"/>
      <c r="B95" s="90"/>
      <c r="C95" s="80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7"/>
      <c r="P95" s="80"/>
      <c r="Q95" s="80"/>
      <c r="R95" s="80"/>
      <c r="S95" s="86"/>
      <c r="T95" s="86"/>
      <c r="U95" s="80"/>
      <c r="V95" s="86"/>
      <c r="W95" s="84">
        <f t="shared" si="8"/>
        <v>0</v>
      </c>
      <c r="X95" s="84" t="str">
        <f t="shared" si="9"/>
        <v>-</v>
      </c>
    </row>
    <row r="96" spans="1:24" x14ac:dyDescent="0.3">
      <c r="A96" s="92"/>
      <c r="B96" s="90"/>
      <c r="C96" s="93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7"/>
      <c r="P96" s="87"/>
      <c r="Q96" s="87"/>
      <c r="R96" s="87"/>
      <c r="S96" s="86"/>
      <c r="T96" s="86"/>
      <c r="U96" s="86"/>
      <c r="V96" s="86"/>
      <c r="W96" s="84">
        <f t="shared" si="8"/>
        <v>0</v>
      </c>
      <c r="X96" s="84" t="str">
        <f t="shared" si="9"/>
        <v>-</v>
      </c>
    </row>
    <row r="97" spans="1:24" x14ac:dyDescent="0.3">
      <c r="A97" s="92"/>
      <c r="B97" s="90"/>
      <c r="C97" s="93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7"/>
      <c r="P97" s="87"/>
      <c r="Q97" s="87"/>
      <c r="R97" s="87"/>
      <c r="S97" s="86"/>
      <c r="T97" s="86"/>
      <c r="U97" s="86"/>
      <c r="V97" s="86"/>
      <c r="W97" s="84">
        <f t="shared" si="8"/>
        <v>0</v>
      </c>
      <c r="X97" s="84" t="str">
        <f t="shared" si="9"/>
        <v>-</v>
      </c>
    </row>
    <row r="98" spans="1:24" x14ac:dyDescent="0.3">
      <c r="A98" s="92"/>
      <c r="B98" s="90"/>
      <c r="C98" s="93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7"/>
      <c r="P98" s="87"/>
      <c r="Q98" s="87"/>
      <c r="R98" s="87"/>
      <c r="S98" s="86"/>
      <c r="T98" s="86"/>
      <c r="U98" s="86"/>
      <c r="V98" s="86"/>
      <c r="W98" s="84">
        <f t="shared" si="8"/>
        <v>0</v>
      </c>
      <c r="X98" s="84" t="str">
        <f t="shared" si="9"/>
        <v>-</v>
      </c>
    </row>
    <row r="99" spans="1:24" x14ac:dyDescent="0.3">
      <c r="A99" s="92"/>
      <c r="B99" s="90"/>
      <c r="C99" s="93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7"/>
      <c r="P99" s="87"/>
      <c r="Q99" s="87"/>
      <c r="R99" s="87"/>
      <c r="S99" s="86"/>
      <c r="T99" s="86"/>
      <c r="U99" s="86"/>
      <c r="V99" s="86"/>
      <c r="W99" s="84">
        <f t="shared" si="8"/>
        <v>0</v>
      </c>
      <c r="X99" s="84" t="str">
        <f t="shared" si="9"/>
        <v>-</v>
      </c>
    </row>
    <row r="100" spans="1:24" x14ac:dyDescent="0.3">
      <c r="A100" s="92"/>
      <c r="B100" s="90"/>
      <c r="C100" s="93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7"/>
      <c r="P100" s="87"/>
      <c r="Q100" s="87"/>
      <c r="R100" s="87"/>
      <c r="S100" s="86"/>
      <c r="T100" s="86"/>
      <c r="U100" s="86"/>
      <c r="V100" s="86"/>
      <c r="W100" s="84">
        <f t="shared" si="8"/>
        <v>0</v>
      </c>
      <c r="X100" s="84" t="str">
        <f t="shared" si="9"/>
        <v>-</v>
      </c>
    </row>
    <row r="101" spans="1:24" x14ac:dyDescent="0.3">
      <c r="A101" s="92"/>
      <c r="B101" s="90"/>
      <c r="C101" s="93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7"/>
      <c r="P101" s="87"/>
      <c r="Q101" s="87"/>
      <c r="R101" s="87"/>
      <c r="S101" s="86"/>
      <c r="T101" s="86"/>
      <c r="U101" s="86"/>
      <c r="V101" s="86"/>
      <c r="W101" s="84">
        <f t="shared" si="8"/>
        <v>0</v>
      </c>
      <c r="X101" s="84" t="str">
        <f t="shared" si="9"/>
        <v>-</v>
      </c>
    </row>
    <row r="102" spans="1:24" x14ac:dyDescent="0.3">
      <c r="A102" s="92"/>
      <c r="B102" s="90"/>
      <c r="C102" s="93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7"/>
      <c r="P102" s="87"/>
      <c r="Q102" s="87"/>
      <c r="R102" s="87"/>
      <c r="S102" s="86"/>
      <c r="T102" s="86"/>
      <c r="U102" s="86"/>
      <c r="V102" s="86"/>
      <c r="W102" s="84">
        <f t="shared" si="8"/>
        <v>0</v>
      </c>
      <c r="X102" s="84" t="str">
        <f t="shared" si="9"/>
        <v>-</v>
      </c>
    </row>
    <row r="103" spans="1:24" x14ac:dyDescent="0.3">
      <c r="A103" s="90"/>
      <c r="B103" s="90"/>
      <c r="C103" s="93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7"/>
      <c r="P103" s="87"/>
      <c r="Q103" s="87"/>
      <c r="R103" s="87"/>
      <c r="S103" s="86"/>
      <c r="T103" s="86"/>
      <c r="U103" s="86"/>
      <c r="V103" s="86"/>
      <c r="W103" s="84">
        <f t="shared" si="8"/>
        <v>0</v>
      </c>
      <c r="X103" s="84" t="str">
        <f t="shared" si="9"/>
        <v>-</v>
      </c>
    </row>
    <row r="104" spans="1:24" x14ac:dyDescent="0.3">
      <c r="A104" s="90"/>
      <c r="B104" s="90"/>
      <c r="C104" s="93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7"/>
      <c r="P104" s="87"/>
      <c r="Q104" s="87"/>
      <c r="R104" s="87"/>
      <c r="S104" s="86"/>
      <c r="T104" s="86"/>
      <c r="U104" s="86"/>
      <c r="V104" s="86"/>
      <c r="W104" s="84">
        <f t="shared" si="8"/>
        <v>0</v>
      </c>
      <c r="X104" s="84" t="str">
        <f t="shared" si="9"/>
        <v>-</v>
      </c>
    </row>
    <row r="105" spans="1:24" x14ac:dyDescent="0.3">
      <c r="A105" s="90"/>
      <c r="B105" s="90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4">
        <f t="shared" si="8"/>
        <v>0</v>
      </c>
      <c r="X105" s="84" t="str">
        <f t="shared" ref="X105:X123" si="10">IF(W105&gt;=90,"A",IF(W105&gt;=80,"B",IF(W105&gt;=70,"C",IF(W105&gt;=60,"D",IF(W105&gt;=50,"E",IF(W105=0,"-","F"))))))</f>
        <v>-</v>
      </c>
    </row>
    <row r="106" spans="1:24" x14ac:dyDescent="0.3">
      <c r="A106" s="90"/>
      <c r="B106" s="90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4">
        <f t="shared" si="8"/>
        <v>0</v>
      </c>
      <c r="X106" s="84" t="str">
        <f t="shared" si="10"/>
        <v>-</v>
      </c>
    </row>
    <row r="107" spans="1:24" x14ac:dyDescent="0.3">
      <c r="A107" s="90"/>
      <c r="B107" s="90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4">
        <f t="shared" si="8"/>
        <v>0</v>
      </c>
      <c r="X107" s="84" t="str">
        <f t="shared" si="10"/>
        <v>-</v>
      </c>
    </row>
    <row r="108" spans="1:24" x14ac:dyDescent="0.3">
      <c r="A108" s="90"/>
      <c r="B108" s="90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4">
        <f t="shared" si="8"/>
        <v>0</v>
      </c>
      <c r="X108" s="84" t="str">
        <f t="shared" si="10"/>
        <v>-</v>
      </c>
    </row>
    <row r="109" spans="1:24" x14ac:dyDescent="0.3">
      <c r="A109" s="90"/>
      <c r="B109" s="90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4">
        <f t="shared" si="8"/>
        <v>0</v>
      </c>
      <c r="X109" s="84" t="str">
        <f t="shared" si="10"/>
        <v>-</v>
      </c>
    </row>
    <row r="110" spans="1:24" x14ac:dyDescent="0.3">
      <c r="A110" s="90"/>
      <c r="B110" s="90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4">
        <f t="shared" si="8"/>
        <v>0</v>
      </c>
      <c r="X110" s="84" t="str">
        <f t="shared" si="10"/>
        <v>-</v>
      </c>
    </row>
    <row r="111" spans="1:24" x14ac:dyDescent="0.3">
      <c r="A111" s="90"/>
      <c r="B111" s="90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4">
        <f t="shared" si="8"/>
        <v>0</v>
      </c>
      <c r="X111" s="84" t="str">
        <f t="shared" si="10"/>
        <v>-</v>
      </c>
    </row>
    <row r="112" spans="1:24" x14ac:dyDescent="0.3">
      <c r="A112" s="90"/>
      <c r="B112" s="90"/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4">
        <f t="shared" si="8"/>
        <v>0</v>
      </c>
      <c r="X112" s="84" t="str">
        <f t="shared" si="10"/>
        <v>-</v>
      </c>
    </row>
    <row r="113" spans="1:24" x14ac:dyDescent="0.3">
      <c r="A113" s="90"/>
      <c r="B113" s="90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4">
        <f t="shared" si="8"/>
        <v>0</v>
      </c>
      <c r="X113" s="84" t="str">
        <f t="shared" si="10"/>
        <v>-</v>
      </c>
    </row>
    <row r="114" spans="1:24" x14ac:dyDescent="0.3">
      <c r="A114" s="90"/>
      <c r="B114" s="90"/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86"/>
      <c r="U114" s="86"/>
      <c r="V114" s="86"/>
      <c r="W114" s="84">
        <f t="shared" si="8"/>
        <v>0</v>
      </c>
      <c r="X114" s="84" t="str">
        <f t="shared" si="10"/>
        <v>-</v>
      </c>
    </row>
    <row r="115" spans="1:24" x14ac:dyDescent="0.3">
      <c r="A115" s="90"/>
      <c r="B115" s="90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84">
        <f t="shared" si="8"/>
        <v>0</v>
      </c>
      <c r="X115" s="84" t="str">
        <f t="shared" si="10"/>
        <v>-</v>
      </c>
    </row>
    <row r="116" spans="1:24" x14ac:dyDescent="0.3">
      <c r="A116" s="90"/>
      <c r="B116" s="90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6"/>
      <c r="V116" s="86"/>
      <c r="W116" s="84">
        <f t="shared" si="8"/>
        <v>0</v>
      </c>
      <c r="X116" s="84" t="str">
        <f t="shared" si="10"/>
        <v>-</v>
      </c>
    </row>
    <row r="117" spans="1:24" x14ac:dyDescent="0.3">
      <c r="A117" s="90"/>
      <c r="B117" s="90"/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6"/>
      <c r="V117" s="86"/>
      <c r="W117" s="84">
        <f t="shared" si="8"/>
        <v>0</v>
      </c>
      <c r="X117" s="84" t="str">
        <f t="shared" si="10"/>
        <v>-</v>
      </c>
    </row>
    <row r="118" spans="1:24" x14ac:dyDescent="0.3">
      <c r="A118" s="90"/>
      <c r="B118" s="90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6"/>
      <c r="U118" s="86"/>
      <c r="V118" s="86"/>
      <c r="W118" s="84">
        <f t="shared" si="8"/>
        <v>0</v>
      </c>
      <c r="X118" s="84" t="str">
        <f t="shared" si="10"/>
        <v>-</v>
      </c>
    </row>
    <row r="119" spans="1:24" x14ac:dyDescent="0.3">
      <c r="A119" s="90"/>
      <c r="B119" s="90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W119" s="84">
        <f t="shared" si="8"/>
        <v>0</v>
      </c>
      <c r="X119" s="84" t="str">
        <f t="shared" si="10"/>
        <v>-</v>
      </c>
    </row>
    <row r="120" spans="1:24" x14ac:dyDescent="0.3">
      <c r="A120" s="90"/>
      <c r="B120" s="90"/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6"/>
      <c r="V120" s="86"/>
      <c r="W120" s="84">
        <f t="shared" si="8"/>
        <v>0</v>
      </c>
      <c r="X120" s="84" t="str">
        <f t="shared" si="10"/>
        <v>-</v>
      </c>
    </row>
    <row r="121" spans="1:24" x14ac:dyDescent="0.3">
      <c r="A121" s="90"/>
      <c r="B121" s="90"/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86"/>
      <c r="T121" s="86"/>
      <c r="U121" s="86"/>
      <c r="V121" s="86"/>
      <c r="W121" s="84">
        <f t="shared" si="8"/>
        <v>0</v>
      </c>
      <c r="X121" s="84" t="str">
        <f t="shared" si="10"/>
        <v>-</v>
      </c>
    </row>
    <row r="122" spans="1:24" x14ac:dyDescent="0.3">
      <c r="A122" s="90"/>
      <c r="B122" s="90"/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86"/>
      <c r="T122" s="86"/>
      <c r="U122" s="86"/>
      <c r="V122" s="86"/>
      <c r="W122" s="84">
        <f t="shared" si="8"/>
        <v>0</v>
      </c>
      <c r="X122" s="84" t="str">
        <f t="shared" si="10"/>
        <v>-</v>
      </c>
    </row>
    <row r="123" spans="1:24" x14ac:dyDescent="0.3">
      <c r="A123" s="90"/>
      <c r="B123" s="90"/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86"/>
      <c r="U123" s="86"/>
      <c r="V123" s="86"/>
      <c r="W123" s="84">
        <f t="shared" si="8"/>
        <v>0</v>
      </c>
      <c r="X123" s="84" t="str">
        <f t="shared" si="10"/>
        <v>-</v>
      </c>
    </row>
    <row r="124" spans="1:24" x14ac:dyDescent="0.3">
      <c r="A124" s="90"/>
      <c r="B124" s="90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86"/>
      <c r="U124" s="86"/>
      <c r="V124" s="86"/>
      <c r="W124" s="84">
        <f t="shared" si="8"/>
        <v>0</v>
      </c>
      <c r="X124" s="84" t="str">
        <f t="shared" ref="X124:X187" si="11">IF(W124&gt;=90,"A",IF(W124&gt;=80,"B",IF(W124&gt;=70,"C",IF(W124&gt;=60,"D",IF(W124&gt;=50,"E",IF(W124=0,"-","F"))))))</f>
        <v>-</v>
      </c>
    </row>
    <row r="125" spans="1:24" x14ac:dyDescent="0.3">
      <c r="A125" s="90"/>
      <c r="B125" s="90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86"/>
      <c r="U125" s="86"/>
      <c r="V125" s="86"/>
      <c r="W125" s="84">
        <f t="shared" si="8"/>
        <v>0</v>
      </c>
      <c r="X125" s="84" t="str">
        <f t="shared" si="11"/>
        <v>-</v>
      </c>
    </row>
    <row r="126" spans="1:24" x14ac:dyDescent="0.3">
      <c r="A126" s="90"/>
      <c r="B126" s="90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86"/>
      <c r="V126" s="86"/>
      <c r="W126" s="84">
        <f t="shared" si="8"/>
        <v>0</v>
      </c>
      <c r="X126" s="84" t="str">
        <f t="shared" si="11"/>
        <v>-</v>
      </c>
    </row>
    <row r="127" spans="1:24" x14ac:dyDescent="0.3">
      <c r="A127" s="90"/>
      <c r="B127" s="90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84">
        <f t="shared" si="8"/>
        <v>0</v>
      </c>
      <c r="X127" s="84" t="str">
        <f t="shared" si="11"/>
        <v>-</v>
      </c>
    </row>
    <row r="128" spans="1:24" x14ac:dyDescent="0.3">
      <c r="A128" s="90"/>
      <c r="B128" s="90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84">
        <f t="shared" si="8"/>
        <v>0</v>
      </c>
      <c r="X128" s="84" t="str">
        <f t="shared" si="11"/>
        <v>-</v>
      </c>
    </row>
    <row r="129" spans="1:24" x14ac:dyDescent="0.3">
      <c r="A129" s="90"/>
      <c r="B129" s="90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6"/>
      <c r="V129" s="86"/>
      <c r="W129" s="84">
        <f t="shared" si="8"/>
        <v>0</v>
      </c>
      <c r="X129" s="84" t="str">
        <f t="shared" si="11"/>
        <v>-</v>
      </c>
    </row>
    <row r="130" spans="1:24" x14ac:dyDescent="0.3">
      <c r="A130" s="90"/>
      <c r="B130" s="90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84">
        <f t="shared" si="8"/>
        <v>0</v>
      </c>
      <c r="X130" s="84" t="str">
        <f t="shared" si="11"/>
        <v>-</v>
      </c>
    </row>
    <row r="131" spans="1:24" x14ac:dyDescent="0.3">
      <c r="A131" s="90"/>
      <c r="B131" s="90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4">
        <f t="shared" si="8"/>
        <v>0</v>
      </c>
      <c r="X131" s="84" t="str">
        <f t="shared" si="11"/>
        <v>-</v>
      </c>
    </row>
    <row r="132" spans="1:24" x14ac:dyDescent="0.3">
      <c r="A132" s="90"/>
      <c r="B132" s="90"/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6"/>
      <c r="V132" s="86"/>
      <c r="W132" s="84">
        <f t="shared" si="8"/>
        <v>0</v>
      </c>
      <c r="X132" s="84" t="str">
        <f t="shared" si="11"/>
        <v>-</v>
      </c>
    </row>
    <row r="133" spans="1:24" x14ac:dyDescent="0.3">
      <c r="A133" s="90"/>
      <c r="B133" s="90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4">
        <f t="shared" si="8"/>
        <v>0</v>
      </c>
      <c r="X133" s="84" t="str">
        <f t="shared" si="11"/>
        <v>-</v>
      </c>
    </row>
    <row r="134" spans="1:24" x14ac:dyDescent="0.3">
      <c r="A134" s="90"/>
      <c r="B134" s="90"/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6"/>
      <c r="V134" s="86"/>
      <c r="W134" s="84">
        <f t="shared" si="8"/>
        <v>0</v>
      </c>
      <c r="X134" s="84" t="str">
        <f t="shared" si="11"/>
        <v>-</v>
      </c>
    </row>
    <row r="135" spans="1:24" x14ac:dyDescent="0.3">
      <c r="A135" s="90"/>
      <c r="B135" s="90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6"/>
      <c r="V135" s="86"/>
      <c r="W135" s="84">
        <f t="shared" si="8"/>
        <v>0</v>
      </c>
      <c r="X135" s="84" t="str">
        <f t="shared" si="11"/>
        <v>-</v>
      </c>
    </row>
    <row r="136" spans="1:24" x14ac:dyDescent="0.3">
      <c r="A136" s="90"/>
      <c r="B136" s="90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6"/>
      <c r="V136" s="86"/>
      <c r="W136" s="84">
        <f t="shared" si="8"/>
        <v>0</v>
      </c>
      <c r="X136" s="84" t="str">
        <f t="shared" si="11"/>
        <v>-</v>
      </c>
    </row>
    <row r="137" spans="1:24" x14ac:dyDescent="0.3">
      <c r="A137" s="90"/>
      <c r="B137" s="90"/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86"/>
      <c r="U137" s="86"/>
      <c r="V137" s="86"/>
      <c r="W137" s="84">
        <f t="shared" si="8"/>
        <v>0</v>
      </c>
      <c r="X137" s="84" t="str">
        <f t="shared" si="11"/>
        <v>-</v>
      </c>
    </row>
    <row r="138" spans="1:24" x14ac:dyDescent="0.3">
      <c r="A138" s="90"/>
      <c r="B138" s="90"/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6"/>
      <c r="V138" s="86"/>
      <c r="W138" s="84">
        <f t="shared" si="8"/>
        <v>0</v>
      </c>
      <c r="X138" s="84" t="str">
        <f t="shared" si="11"/>
        <v>-</v>
      </c>
    </row>
    <row r="139" spans="1:24" x14ac:dyDescent="0.3">
      <c r="A139" s="90"/>
      <c r="B139" s="90"/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84">
        <f t="shared" si="8"/>
        <v>0</v>
      </c>
      <c r="X139" s="84" t="str">
        <f t="shared" si="11"/>
        <v>-</v>
      </c>
    </row>
    <row r="140" spans="1:24" x14ac:dyDescent="0.3">
      <c r="A140" s="90"/>
      <c r="B140" s="90"/>
      <c r="C140" s="86"/>
      <c r="D140" s="86"/>
      <c r="E140" s="86"/>
      <c r="F140" s="86"/>
      <c r="G140" s="86"/>
      <c r="H140" s="86"/>
      <c r="I140" s="86"/>
      <c r="J140" s="86"/>
      <c r="K140" s="86"/>
      <c r="L140" s="86"/>
      <c r="M140" s="86"/>
      <c r="N140" s="86"/>
      <c r="O140" s="86"/>
      <c r="P140" s="86"/>
      <c r="Q140" s="86"/>
      <c r="R140" s="86"/>
      <c r="S140" s="86"/>
      <c r="T140" s="86"/>
      <c r="U140" s="86"/>
      <c r="V140" s="86"/>
      <c r="W140" s="84">
        <f t="shared" si="8"/>
        <v>0</v>
      </c>
      <c r="X140" s="84" t="str">
        <f t="shared" si="11"/>
        <v>-</v>
      </c>
    </row>
    <row r="141" spans="1:24" x14ac:dyDescent="0.3">
      <c r="A141" s="90"/>
      <c r="B141" s="90"/>
      <c r="C141" s="86"/>
      <c r="D141" s="86"/>
      <c r="E141" s="86"/>
      <c r="F141" s="86"/>
      <c r="G141" s="86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/>
      <c r="U141" s="86"/>
      <c r="V141" s="86"/>
      <c r="W141" s="84">
        <f t="shared" si="8"/>
        <v>0</v>
      </c>
      <c r="X141" s="84" t="str">
        <f t="shared" si="11"/>
        <v>-</v>
      </c>
    </row>
    <row r="142" spans="1:24" x14ac:dyDescent="0.3">
      <c r="A142" s="90"/>
      <c r="B142" s="90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6"/>
      <c r="U142" s="86"/>
      <c r="V142" s="86"/>
      <c r="W142" s="84">
        <f t="shared" si="8"/>
        <v>0</v>
      </c>
      <c r="X142" s="84" t="str">
        <f t="shared" si="11"/>
        <v>-</v>
      </c>
    </row>
    <row r="143" spans="1:24" x14ac:dyDescent="0.3">
      <c r="A143" s="90"/>
      <c r="B143" s="90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86"/>
      <c r="V143" s="86"/>
      <c r="W143" s="84">
        <f t="shared" si="8"/>
        <v>0</v>
      </c>
      <c r="X143" s="84" t="str">
        <f t="shared" si="11"/>
        <v>-</v>
      </c>
    </row>
    <row r="144" spans="1:24" x14ac:dyDescent="0.3">
      <c r="A144" s="90"/>
      <c r="B144" s="90"/>
      <c r="C144" s="86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86"/>
      <c r="U144" s="86"/>
      <c r="V144" s="86"/>
      <c r="W144" s="84">
        <f t="shared" si="8"/>
        <v>0</v>
      </c>
      <c r="X144" s="84" t="str">
        <f t="shared" si="11"/>
        <v>-</v>
      </c>
    </row>
    <row r="145" spans="1:24" x14ac:dyDescent="0.3">
      <c r="A145" s="90"/>
      <c r="B145" s="90"/>
      <c r="C145" s="86"/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86"/>
      <c r="V145" s="86"/>
      <c r="W145" s="84">
        <f t="shared" si="8"/>
        <v>0</v>
      </c>
      <c r="X145" s="84" t="str">
        <f t="shared" si="11"/>
        <v>-</v>
      </c>
    </row>
    <row r="146" spans="1:24" x14ac:dyDescent="0.3">
      <c r="A146" s="90"/>
      <c r="B146" s="90"/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6"/>
      <c r="V146" s="86"/>
      <c r="W146" s="84">
        <f t="shared" si="8"/>
        <v>0</v>
      </c>
      <c r="X146" s="84" t="str">
        <f t="shared" si="11"/>
        <v>-</v>
      </c>
    </row>
    <row r="147" spans="1:24" x14ac:dyDescent="0.3">
      <c r="A147" s="90"/>
      <c r="B147" s="90"/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6"/>
      <c r="V147" s="86"/>
      <c r="W147" s="84">
        <f t="shared" ref="W147:W210" si="12">SUM(C147:R147)+MAX(U147:V147)</f>
        <v>0</v>
      </c>
      <c r="X147" s="84" t="str">
        <f t="shared" si="11"/>
        <v>-</v>
      </c>
    </row>
    <row r="148" spans="1:24" x14ac:dyDescent="0.3">
      <c r="A148" s="90"/>
      <c r="B148" s="90"/>
      <c r="C148" s="86"/>
      <c r="D148" s="86"/>
      <c r="E148" s="86"/>
      <c r="F148" s="86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86"/>
      <c r="U148" s="86"/>
      <c r="V148" s="86"/>
      <c r="W148" s="84">
        <f t="shared" si="12"/>
        <v>0</v>
      </c>
      <c r="X148" s="84" t="str">
        <f t="shared" si="11"/>
        <v>-</v>
      </c>
    </row>
    <row r="149" spans="1:24" x14ac:dyDescent="0.3">
      <c r="A149" s="90"/>
      <c r="B149" s="90"/>
      <c r="C149" s="86"/>
      <c r="D149" s="86"/>
      <c r="E149" s="86"/>
      <c r="F149" s="86"/>
      <c r="G149" s="86"/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  <c r="S149" s="86"/>
      <c r="T149" s="86"/>
      <c r="U149" s="86"/>
      <c r="V149" s="86"/>
      <c r="W149" s="84">
        <f t="shared" si="12"/>
        <v>0</v>
      </c>
      <c r="X149" s="84" t="str">
        <f t="shared" si="11"/>
        <v>-</v>
      </c>
    </row>
    <row r="150" spans="1:24" x14ac:dyDescent="0.3">
      <c r="A150" s="90"/>
      <c r="B150" s="90"/>
      <c r="C150" s="86"/>
      <c r="D150" s="86"/>
      <c r="E150" s="86"/>
      <c r="F150" s="86"/>
      <c r="G150" s="86"/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6"/>
      <c r="S150" s="86"/>
      <c r="T150" s="86"/>
      <c r="U150" s="86"/>
      <c r="V150" s="86"/>
      <c r="W150" s="84">
        <f t="shared" si="12"/>
        <v>0</v>
      </c>
      <c r="X150" s="84" t="str">
        <f t="shared" si="11"/>
        <v>-</v>
      </c>
    </row>
    <row r="151" spans="1:24" x14ac:dyDescent="0.3">
      <c r="A151" s="90"/>
      <c r="B151" s="90"/>
      <c r="C151" s="86"/>
      <c r="D151" s="86"/>
      <c r="E151" s="86"/>
      <c r="F151" s="86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86"/>
      <c r="V151" s="86"/>
      <c r="W151" s="84">
        <f t="shared" si="12"/>
        <v>0</v>
      </c>
      <c r="X151" s="84" t="str">
        <f t="shared" si="11"/>
        <v>-</v>
      </c>
    </row>
    <row r="152" spans="1:24" x14ac:dyDescent="0.3">
      <c r="A152" s="90"/>
      <c r="B152" s="90"/>
      <c r="C152" s="86"/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6"/>
      <c r="T152" s="86"/>
      <c r="U152" s="86"/>
      <c r="V152" s="86"/>
      <c r="W152" s="84">
        <f t="shared" si="12"/>
        <v>0</v>
      </c>
      <c r="X152" s="84" t="str">
        <f t="shared" si="11"/>
        <v>-</v>
      </c>
    </row>
    <row r="153" spans="1:24" x14ac:dyDescent="0.3">
      <c r="A153" s="90"/>
      <c r="B153" s="90"/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84">
        <f t="shared" si="12"/>
        <v>0</v>
      </c>
      <c r="X153" s="84" t="str">
        <f t="shared" si="11"/>
        <v>-</v>
      </c>
    </row>
    <row r="154" spans="1:24" x14ac:dyDescent="0.3">
      <c r="A154" s="90"/>
      <c r="B154" s="90"/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  <c r="S154" s="86"/>
      <c r="T154" s="86"/>
      <c r="U154" s="86"/>
      <c r="V154" s="86"/>
      <c r="W154" s="84">
        <f t="shared" si="12"/>
        <v>0</v>
      </c>
      <c r="X154" s="84" t="str">
        <f t="shared" si="11"/>
        <v>-</v>
      </c>
    </row>
    <row r="155" spans="1:24" x14ac:dyDescent="0.3">
      <c r="A155" s="90"/>
      <c r="B155" s="90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6"/>
      <c r="V155" s="86"/>
      <c r="W155" s="84">
        <f t="shared" si="12"/>
        <v>0</v>
      </c>
      <c r="X155" s="84" t="str">
        <f t="shared" si="11"/>
        <v>-</v>
      </c>
    </row>
    <row r="156" spans="1:24" x14ac:dyDescent="0.3">
      <c r="A156" s="90"/>
      <c r="B156" s="90"/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  <c r="S156" s="86"/>
      <c r="T156" s="86"/>
      <c r="U156" s="86"/>
      <c r="V156" s="86"/>
      <c r="W156" s="84">
        <f t="shared" si="12"/>
        <v>0</v>
      </c>
      <c r="X156" s="84" t="str">
        <f t="shared" si="11"/>
        <v>-</v>
      </c>
    </row>
    <row r="157" spans="1:24" x14ac:dyDescent="0.3">
      <c r="A157" s="90"/>
      <c r="B157" s="90"/>
      <c r="C157" s="86"/>
      <c r="D157" s="86"/>
      <c r="E157" s="86"/>
      <c r="F157" s="86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86"/>
      <c r="U157" s="86"/>
      <c r="V157" s="86"/>
      <c r="W157" s="84">
        <f t="shared" si="12"/>
        <v>0</v>
      </c>
      <c r="X157" s="84" t="str">
        <f t="shared" si="11"/>
        <v>-</v>
      </c>
    </row>
    <row r="158" spans="1:24" x14ac:dyDescent="0.3">
      <c r="A158" s="90"/>
      <c r="B158" s="90"/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6"/>
      <c r="T158" s="86"/>
      <c r="U158" s="86"/>
      <c r="V158" s="86"/>
      <c r="W158" s="84">
        <f t="shared" si="12"/>
        <v>0</v>
      </c>
      <c r="X158" s="84" t="str">
        <f t="shared" si="11"/>
        <v>-</v>
      </c>
    </row>
    <row r="159" spans="1:24" x14ac:dyDescent="0.3">
      <c r="A159" s="90"/>
      <c r="B159" s="90"/>
      <c r="C159" s="86"/>
      <c r="D159" s="86"/>
      <c r="E159" s="86"/>
      <c r="F159" s="86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  <c r="U159" s="86"/>
      <c r="V159" s="86"/>
      <c r="W159" s="84">
        <f t="shared" si="12"/>
        <v>0</v>
      </c>
      <c r="X159" s="84" t="str">
        <f t="shared" si="11"/>
        <v>-</v>
      </c>
    </row>
    <row r="160" spans="1:24" x14ac:dyDescent="0.3">
      <c r="A160" s="90"/>
      <c r="B160" s="90"/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6"/>
      <c r="V160" s="86"/>
      <c r="W160" s="84">
        <f t="shared" si="12"/>
        <v>0</v>
      </c>
      <c r="X160" s="84" t="str">
        <f t="shared" si="11"/>
        <v>-</v>
      </c>
    </row>
    <row r="161" spans="1:24" x14ac:dyDescent="0.3">
      <c r="A161" s="90"/>
      <c r="B161" s="90"/>
      <c r="C161" s="86"/>
      <c r="D161" s="86"/>
      <c r="E161" s="86"/>
      <c r="F161" s="86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86"/>
      <c r="V161" s="86"/>
      <c r="W161" s="84">
        <f t="shared" si="12"/>
        <v>0</v>
      </c>
      <c r="X161" s="84" t="str">
        <f t="shared" si="11"/>
        <v>-</v>
      </c>
    </row>
    <row r="162" spans="1:24" x14ac:dyDescent="0.3">
      <c r="A162" s="90"/>
      <c r="B162" s="90"/>
      <c r="C162" s="86"/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86"/>
      <c r="U162" s="86"/>
      <c r="V162" s="86"/>
      <c r="W162" s="84">
        <f t="shared" si="12"/>
        <v>0</v>
      </c>
      <c r="X162" s="84" t="str">
        <f t="shared" si="11"/>
        <v>-</v>
      </c>
    </row>
    <row r="163" spans="1:24" x14ac:dyDescent="0.3">
      <c r="A163" s="90"/>
      <c r="B163" s="90"/>
      <c r="C163" s="86"/>
      <c r="D163" s="86"/>
      <c r="E163" s="86"/>
      <c r="F163" s="86"/>
      <c r="G163" s="86"/>
      <c r="H163" s="86"/>
      <c r="I163" s="86"/>
      <c r="J163" s="86"/>
      <c r="K163" s="86"/>
      <c r="L163" s="86"/>
      <c r="M163" s="86"/>
      <c r="N163" s="86"/>
      <c r="O163" s="86"/>
      <c r="P163" s="86"/>
      <c r="Q163" s="86"/>
      <c r="R163" s="86"/>
      <c r="S163" s="86"/>
      <c r="T163" s="86"/>
      <c r="U163" s="86"/>
      <c r="V163" s="86"/>
      <c r="W163" s="84">
        <f t="shared" si="12"/>
        <v>0</v>
      </c>
      <c r="X163" s="84" t="str">
        <f t="shared" si="11"/>
        <v>-</v>
      </c>
    </row>
    <row r="164" spans="1:24" x14ac:dyDescent="0.3">
      <c r="A164" s="90"/>
      <c r="B164" s="90"/>
      <c r="C164" s="86"/>
      <c r="D164" s="86"/>
      <c r="E164" s="86"/>
      <c r="F164" s="86"/>
      <c r="G164" s="86"/>
      <c r="H164" s="86"/>
      <c r="I164" s="86"/>
      <c r="J164" s="86"/>
      <c r="K164" s="86"/>
      <c r="L164" s="86"/>
      <c r="M164" s="86"/>
      <c r="N164" s="86"/>
      <c r="O164" s="86"/>
      <c r="P164" s="86"/>
      <c r="Q164" s="86"/>
      <c r="R164" s="86"/>
      <c r="S164" s="86"/>
      <c r="T164" s="86"/>
      <c r="U164" s="86"/>
      <c r="V164" s="86"/>
      <c r="W164" s="84">
        <f t="shared" si="12"/>
        <v>0</v>
      </c>
      <c r="X164" s="84" t="str">
        <f t="shared" si="11"/>
        <v>-</v>
      </c>
    </row>
    <row r="165" spans="1:24" x14ac:dyDescent="0.3">
      <c r="A165" s="90"/>
      <c r="B165" s="90"/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6"/>
      <c r="O165" s="86"/>
      <c r="P165" s="86"/>
      <c r="Q165" s="86"/>
      <c r="R165" s="86"/>
      <c r="S165" s="86"/>
      <c r="T165" s="86"/>
      <c r="U165" s="86"/>
      <c r="V165" s="86"/>
      <c r="W165" s="84">
        <f t="shared" si="12"/>
        <v>0</v>
      </c>
      <c r="X165" s="84" t="str">
        <f t="shared" si="11"/>
        <v>-</v>
      </c>
    </row>
    <row r="166" spans="1:24" x14ac:dyDescent="0.3">
      <c r="A166" s="90"/>
      <c r="B166" s="90"/>
      <c r="C166" s="86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86"/>
      <c r="U166" s="86"/>
      <c r="V166" s="86"/>
      <c r="W166" s="84">
        <f t="shared" si="12"/>
        <v>0</v>
      </c>
      <c r="X166" s="84" t="str">
        <f t="shared" si="11"/>
        <v>-</v>
      </c>
    </row>
    <row r="167" spans="1:24" x14ac:dyDescent="0.3">
      <c r="A167" s="90"/>
      <c r="B167" s="90"/>
      <c r="C167" s="86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6"/>
      <c r="V167" s="86"/>
      <c r="W167" s="84">
        <f t="shared" si="12"/>
        <v>0</v>
      </c>
      <c r="X167" s="84" t="str">
        <f t="shared" si="11"/>
        <v>-</v>
      </c>
    </row>
    <row r="168" spans="1:24" x14ac:dyDescent="0.3">
      <c r="A168" s="90"/>
      <c r="B168" s="90"/>
      <c r="C168" s="86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6"/>
      <c r="U168" s="86"/>
      <c r="V168" s="86"/>
      <c r="W168" s="84">
        <f t="shared" si="12"/>
        <v>0</v>
      </c>
      <c r="X168" s="84" t="str">
        <f t="shared" si="11"/>
        <v>-</v>
      </c>
    </row>
    <row r="169" spans="1:24" x14ac:dyDescent="0.3">
      <c r="A169" s="90"/>
      <c r="B169" s="90"/>
      <c r="C169" s="86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86"/>
      <c r="U169" s="86"/>
      <c r="V169" s="86"/>
      <c r="W169" s="84">
        <f t="shared" si="12"/>
        <v>0</v>
      </c>
      <c r="X169" s="84" t="str">
        <f t="shared" si="11"/>
        <v>-</v>
      </c>
    </row>
    <row r="170" spans="1:24" x14ac:dyDescent="0.3">
      <c r="A170" s="90"/>
      <c r="B170" s="90"/>
      <c r="C170" s="86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4">
        <f t="shared" si="12"/>
        <v>0</v>
      </c>
      <c r="X170" s="84" t="str">
        <f t="shared" si="11"/>
        <v>-</v>
      </c>
    </row>
    <row r="171" spans="1:24" x14ac:dyDescent="0.3">
      <c r="A171" s="90"/>
      <c r="B171" s="90"/>
      <c r="C171" s="86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/>
      <c r="S171" s="86"/>
      <c r="T171" s="86"/>
      <c r="U171" s="86"/>
      <c r="V171" s="86"/>
      <c r="W171" s="84">
        <f t="shared" si="12"/>
        <v>0</v>
      </c>
      <c r="X171" s="84" t="str">
        <f t="shared" si="11"/>
        <v>-</v>
      </c>
    </row>
    <row r="172" spans="1:24" x14ac:dyDescent="0.3">
      <c r="A172" s="90"/>
      <c r="B172" s="90"/>
      <c r="C172" s="86"/>
      <c r="D172" s="86"/>
      <c r="E172" s="86"/>
      <c r="F172" s="86"/>
      <c r="G172" s="86"/>
      <c r="H172" s="86"/>
      <c r="I172" s="86"/>
      <c r="J172" s="86"/>
      <c r="K172" s="86"/>
      <c r="L172" s="86"/>
      <c r="M172" s="86"/>
      <c r="N172" s="86"/>
      <c r="O172" s="86"/>
      <c r="P172" s="86"/>
      <c r="Q172" s="86"/>
      <c r="R172" s="86"/>
      <c r="S172" s="86"/>
      <c r="T172" s="86"/>
      <c r="U172" s="86"/>
      <c r="V172" s="86"/>
      <c r="W172" s="84">
        <f t="shared" si="12"/>
        <v>0</v>
      </c>
      <c r="X172" s="84" t="str">
        <f t="shared" si="11"/>
        <v>-</v>
      </c>
    </row>
    <row r="173" spans="1:24" x14ac:dyDescent="0.3">
      <c r="A173" s="90"/>
      <c r="B173" s="90"/>
      <c r="C173" s="86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86"/>
      <c r="V173" s="86"/>
      <c r="W173" s="84">
        <f t="shared" si="12"/>
        <v>0</v>
      </c>
      <c r="X173" s="84" t="str">
        <f t="shared" si="11"/>
        <v>-</v>
      </c>
    </row>
    <row r="174" spans="1:24" x14ac:dyDescent="0.3">
      <c r="A174" s="90"/>
      <c r="B174" s="90"/>
      <c r="C174" s="86"/>
      <c r="D174" s="86"/>
      <c r="E174" s="86"/>
      <c r="F174" s="86"/>
      <c r="G174" s="86"/>
      <c r="H174" s="86"/>
      <c r="I174" s="86"/>
      <c r="J174" s="86"/>
      <c r="K174" s="86"/>
      <c r="L174" s="86"/>
      <c r="M174" s="86"/>
      <c r="N174" s="86"/>
      <c r="O174" s="86"/>
      <c r="P174" s="86"/>
      <c r="Q174" s="86"/>
      <c r="R174" s="86"/>
      <c r="S174" s="86"/>
      <c r="T174" s="86"/>
      <c r="U174" s="86"/>
      <c r="V174" s="86"/>
      <c r="W174" s="84">
        <f t="shared" si="12"/>
        <v>0</v>
      </c>
      <c r="X174" s="84" t="str">
        <f t="shared" si="11"/>
        <v>-</v>
      </c>
    </row>
    <row r="175" spans="1:24" x14ac:dyDescent="0.3">
      <c r="A175" s="90"/>
      <c r="B175" s="90"/>
      <c r="C175" s="86"/>
      <c r="D175" s="86"/>
      <c r="E175" s="86"/>
      <c r="F175" s="86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6"/>
      <c r="T175" s="86"/>
      <c r="U175" s="86"/>
      <c r="V175" s="86"/>
      <c r="W175" s="84">
        <f t="shared" si="12"/>
        <v>0</v>
      </c>
      <c r="X175" s="84" t="str">
        <f t="shared" si="11"/>
        <v>-</v>
      </c>
    </row>
    <row r="176" spans="1:24" x14ac:dyDescent="0.3">
      <c r="A176" s="90"/>
      <c r="B176" s="90"/>
      <c r="C176" s="86"/>
      <c r="D176" s="86"/>
      <c r="E176" s="86"/>
      <c r="F176" s="86"/>
      <c r="G176" s="86"/>
      <c r="H176" s="86"/>
      <c r="I176" s="86"/>
      <c r="J176" s="86"/>
      <c r="K176" s="86"/>
      <c r="L176" s="86"/>
      <c r="M176" s="86"/>
      <c r="N176" s="86"/>
      <c r="O176" s="86"/>
      <c r="P176" s="86"/>
      <c r="Q176" s="86"/>
      <c r="R176" s="86"/>
      <c r="S176" s="86"/>
      <c r="T176" s="86"/>
      <c r="U176" s="86"/>
      <c r="V176" s="86"/>
      <c r="W176" s="84">
        <f t="shared" si="12"/>
        <v>0</v>
      </c>
      <c r="X176" s="84" t="str">
        <f t="shared" si="11"/>
        <v>-</v>
      </c>
    </row>
    <row r="177" spans="1:24" x14ac:dyDescent="0.3">
      <c r="A177" s="90"/>
      <c r="B177" s="90"/>
      <c r="C177" s="86"/>
      <c r="D177" s="86"/>
      <c r="E177" s="86"/>
      <c r="F177" s="86"/>
      <c r="G177" s="86"/>
      <c r="H177" s="86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86"/>
      <c r="U177" s="86"/>
      <c r="V177" s="86"/>
      <c r="W177" s="84">
        <f t="shared" si="12"/>
        <v>0</v>
      </c>
      <c r="X177" s="84" t="str">
        <f t="shared" si="11"/>
        <v>-</v>
      </c>
    </row>
    <row r="178" spans="1:24" x14ac:dyDescent="0.3">
      <c r="A178" s="90"/>
      <c r="B178" s="90"/>
      <c r="C178" s="86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4">
        <f t="shared" si="12"/>
        <v>0</v>
      </c>
      <c r="X178" s="84" t="str">
        <f t="shared" si="11"/>
        <v>-</v>
      </c>
    </row>
    <row r="179" spans="1:24" x14ac:dyDescent="0.3">
      <c r="A179" s="90"/>
      <c r="B179" s="90"/>
      <c r="C179" s="86"/>
      <c r="D179" s="86"/>
      <c r="E179" s="86"/>
      <c r="F179" s="86"/>
      <c r="G179" s="86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  <c r="S179" s="86"/>
      <c r="T179" s="86"/>
      <c r="U179" s="86"/>
      <c r="V179" s="86"/>
      <c r="W179" s="84">
        <f t="shared" si="12"/>
        <v>0</v>
      </c>
      <c r="X179" s="84" t="str">
        <f t="shared" si="11"/>
        <v>-</v>
      </c>
    </row>
    <row r="180" spans="1:24" x14ac:dyDescent="0.3">
      <c r="A180" s="90"/>
      <c r="B180" s="90"/>
      <c r="C180" s="86"/>
      <c r="D180" s="86"/>
      <c r="E180" s="86"/>
      <c r="F180" s="86"/>
      <c r="G180" s="86"/>
      <c r="H180" s="86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86"/>
      <c r="U180" s="86"/>
      <c r="V180" s="86"/>
      <c r="W180" s="84">
        <f t="shared" si="12"/>
        <v>0</v>
      </c>
      <c r="X180" s="84" t="str">
        <f t="shared" si="11"/>
        <v>-</v>
      </c>
    </row>
    <row r="181" spans="1:24" x14ac:dyDescent="0.3">
      <c r="A181" s="90"/>
      <c r="B181" s="90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6"/>
      <c r="O181" s="86"/>
      <c r="P181" s="86"/>
      <c r="Q181" s="86"/>
      <c r="R181" s="86"/>
      <c r="S181" s="86"/>
      <c r="T181" s="86"/>
      <c r="U181" s="86"/>
      <c r="V181" s="86"/>
      <c r="W181" s="84">
        <f t="shared" si="12"/>
        <v>0</v>
      </c>
      <c r="X181" s="84" t="str">
        <f t="shared" si="11"/>
        <v>-</v>
      </c>
    </row>
    <row r="182" spans="1:24" x14ac:dyDescent="0.3">
      <c r="A182" s="90"/>
      <c r="B182" s="90"/>
      <c r="C182" s="86"/>
      <c r="D182" s="86"/>
      <c r="E182" s="86"/>
      <c r="F182" s="86"/>
      <c r="G182" s="86"/>
      <c r="H182" s="86"/>
      <c r="I182" s="86"/>
      <c r="J182" s="86"/>
      <c r="K182" s="86"/>
      <c r="L182" s="86"/>
      <c r="M182" s="86"/>
      <c r="N182" s="86"/>
      <c r="O182" s="86"/>
      <c r="P182" s="86"/>
      <c r="Q182" s="86"/>
      <c r="R182" s="86"/>
      <c r="S182" s="86"/>
      <c r="T182" s="86"/>
      <c r="U182" s="86"/>
      <c r="V182" s="86"/>
      <c r="W182" s="84">
        <f t="shared" si="12"/>
        <v>0</v>
      </c>
      <c r="X182" s="84" t="str">
        <f t="shared" si="11"/>
        <v>-</v>
      </c>
    </row>
    <row r="183" spans="1:24" x14ac:dyDescent="0.3">
      <c r="A183" s="90"/>
      <c r="B183" s="90"/>
      <c r="C183" s="86"/>
      <c r="D183" s="86"/>
      <c r="E183" s="86"/>
      <c r="F183" s="86"/>
      <c r="G183" s="86"/>
      <c r="H183" s="86"/>
      <c r="I183" s="86"/>
      <c r="J183" s="86"/>
      <c r="K183" s="86"/>
      <c r="L183" s="86"/>
      <c r="M183" s="86"/>
      <c r="N183" s="86"/>
      <c r="O183" s="86"/>
      <c r="P183" s="86"/>
      <c r="Q183" s="86"/>
      <c r="R183" s="86"/>
      <c r="S183" s="86"/>
      <c r="T183" s="86"/>
      <c r="U183" s="86"/>
      <c r="V183" s="86"/>
      <c r="W183" s="84">
        <f t="shared" si="12"/>
        <v>0</v>
      </c>
      <c r="X183" s="84" t="str">
        <f t="shared" si="11"/>
        <v>-</v>
      </c>
    </row>
    <row r="184" spans="1:24" x14ac:dyDescent="0.3">
      <c r="A184" s="90"/>
      <c r="B184" s="90"/>
      <c r="C184" s="86"/>
      <c r="D184" s="86"/>
      <c r="E184" s="86"/>
      <c r="F184" s="86"/>
      <c r="G184" s="86"/>
      <c r="H184" s="86"/>
      <c r="I184" s="86"/>
      <c r="J184" s="86"/>
      <c r="K184" s="86"/>
      <c r="L184" s="86"/>
      <c r="M184" s="86"/>
      <c r="N184" s="86"/>
      <c r="O184" s="86"/>
      <c r="P184" s="86"/>
      <c r="Q184" s="86"/>
      <c r="R184" s="86"/>
      <c r="S184" s="86"/>
      <c r="T184" s="86"/>
      <c r="U184" s="86"/>
      <c r="V184" s="86"/>
      <c r="W184" s="84">
        <f t="shared" si="12"/>
        <v>0</v>
      </c>
      <c r="X184" s="84" t="str">
        <f t="shared" si="11"/>
        <v>-</v>
      </c>
    </row>
    <row r="185" spans="1:24" x14ac:dyDescent="0.3">
      <c r="A185" s="90"/>
      <c r="B185" s="90"/>
      <c r="C185" s="86"/>
      <c r="D185" s="86"/>
      <c r="E185" s="86"/>
      <c r="F185" s="86"/>
      <c r="G185" s="86"/>
      <c r="H185" s="86"/>
      <c r="I185" s="86"/>
      <c r="J185" s="86"/>
      <c r="K185" s="86"/>
      <c r="L185" s="86"/>
      <c r="M185" s="86"/>
      <c r="N185" s="86"/>
      <c r="O185" s="86"/>
      <c r="P185" s="86"/>
      <c r="Q185" s="86"/>
      <c r="R185" s="86"/>
      <c r="S185" s="86"/>
      <c r="T185" s="86"/>
      <c r="U185" s="86"/>
      <c r="V185" s="86"/>
      <c r="W185" s="84">
        <f t="shared" si="12"/>
        <v>0</v>
      </c>
      <c r="X185" s="84" t="str">
        <f t="shared" si="11"/>
        <v>-</v>
      </c>
    </row>
    <row r="186" spans="1:24" x14ac:dyDescent="0.3">
      <c r="A186" s="90"/>
      <c r="B186" s="90"/>
      <c r="C186" s="86"/>
      <c r="D186" s="86"/>
      <c r="E186" s="86"/>
      <c r="F186" s="86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86"/>
      <c r="W186" s="84">
        <f t="shared" si="12"/>
        <v>0</v>
      </c>
      <c r="X186" s="84" t="str">
        <f t="shared" si="11"/>
        <v>-</v>
      </c>
    </row>
    <row r="187" spans="1:24" x14ac:dyDescent="0.3">
      <c r="A187" s="90"/>
      <c r="B187" s="90"/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  <c r="N187" s="86"/>
      <c r="O187" s="86"/>
      <c r="P187" s="86"/>
      <c r="Q187" s="86"/>
      <c r="R187" s="86"/>
      <c r="S187" s="86"/>
      <c r="T187" s="86"/>
      <c r="U187" s="86"/>
      <c r="V187" s="86"/>
      <c r="W187" s="84">
        <f t="shared" si="12"/>
        <v>0</v>
      </c>
      <c r="X187" s="84" t="str">
        <f t="shared" si="11"/>
        <v>-</v>
      </c>
    </row>
    <row r="188" spans="1:24" x14ac:dyDescent="0.3">
      <c r="A188" s="90"/>
      <c r="B188" s="90"/>
      <c r="C188" s="86"/>
      <c r="D188" s="86"/>
      <c r="E188" s="86"/>
      <c r="F188" s="86"/>
      <c r="G188" s="86"/>
      <c r="H188" s="86"/>
      <c r="I188" s="86"/>
      <c r="J188" s="86"/>
      <c r="K188" s="86"/>
      <c r="L188" s="86"/>
      <c r="M188" s="86"/>
      <c r="N188" s="86"/>
      <c r="O188" s="86"/>
      <c r="P188" s="86"/>
      <c r="Q188" s="86"/>
      <c r="R188" s="86"/>
      <c r="S188" s="86"/>
      <c r="T188" s="86"/>
      <c r="U188" s="86"/>
      <c r="V188" s="86"/>
      <c r="W188" s="84">
        <f t="shared" si="12"/>
        <v>0</v>
      </c>
      <c r="X188" s="84" t="str">
        <f t="shared" ref="X188:X251" si="13">IF(W188&gt;=90,"A",IF(W188&gt;=80,"B",IF(W188&gt;=70,"C",IF(W188&gt;=60,"D",IF(W188&gt;=50,"E",IF(W188=0,"-","F"))))))</f>
        <v>-</v>
      </c>
    </row>
    <row r="189" spans="1:24" x14ac:dyDescent="0.3">
      <c r="A189" s="90"/>
      <c r="B189" s="90"/>
      <c r="C189" s="86"/>
      <c r="D189" s="86"/>
      <c r="E189" s="86"/>
      <c r="F189" s="86"/>
      <c r="G189" s="86"/>
      <c r="H189" s="86"/>
      <c r="I189" s="86"/>
      <c r="J189" s="86"/>
      <c r="K189" s="86"/>
      <c r="L189" s="86"/>
      <c r="M189" s="86"/>
      <c r="N189" s="86"/>
      <c r="O189" s="86"/>
      <c r="P189" s="86"/>
      <c r="Q189" s="86"/>
      <c r="R189" s="86"/>
      <c r="S189" s="86"/>
      <c r="T189" s="86"/>
      <c r="U189" s="86"/>
      <c r="V189" s="86"/>
      <c r="W189" s="84">
        <f t="shared" si="12"/>
        <v>0</v>
      </c>
      <c r="X189" s="84" t="str">
        <f t="shared" si="13"/>
        <v>-</v>
      </c>
    </row>
    <row r="190" spans="1:24" x14ac:dyDescent="0.3">
      <c r="A190" s="90"/>
      <c r="B190" s="90"/>
      <c r="C190" s="86"/>
      <c r="D190" s="86"/>
      <c r="E190" s="86"/>
      <c r="F190" s="86"/>
      <c r="G190" s="86"/>
      <c r="H190" s="86"/>
      <c r="I190" s="86"/>
      <c r="J190" s="86"/>
      <c r="K190" s="86"/>
      <c r="L190" s="86"/>
      <c r="M190" s="86"/>
      <c r="N190" s="86"/>
      <c r="O190" s="86"/>
      <c r="P190" s="86"/>
      <c r="Q190" s="86"/>
      <c r="R190" s="86"/>
      <c r="S190" s="86"/>
      <c r="T190" s="86"/>
      <c r="U190" s="86"/>
      <c r="V190" s="86"/>
      <c r="W190" s="84">
        <f t="shared" si="12"/>
        <v>0</v>
      </c>
      <c r="X190" s="84" t="str">
        <f t="shared" si="13"/>
        <v>-</v>
      </c>
    </row>
    <row r="191" spans="1:24" x14ac:dyDescent="0.3">
      <c r="A191" s="90"/>
      <c r="B191" s="90"/>
      <c r="C191" s="86"/>
      <c r="D191" s="86"/>
      <c r="E191" s="86"/>
      <c r="F191" s="86"/>
      <c r="G191" s="86"/>
      <c r="H191" s="86"/>
      <c r="I191" s="86"/>
      <c r="J191" s="86"/>
      <c r="K191" s="86"/>
      <c r="L191" s="86"/>
      <c r="M191" s="86"/>
      <c r="N191" s="86"/>
      <c r="O191" s="86"/>
      <c r="P191" s="86"/>
      <c r="Q191" s="86"/>
      <c r="R191" s="86"/>
      <c r="S191" s="86"/>
      <c r="T191" s="86"/>
      <c r="U191" s="86"/>
      <c r="V191" s="86"/>
      <c r="W191" s="84">
        <f t="shared" si="12"/>
        <v>0</v>
      </c>
      <c r="X191" s="84" t="str">
        <f t="shared" si="13"/>
        <v>-</v>
      </c>
    </row>
    <row r="192" spans="1:24" x14ac:dyDescent="0.3">
      <c r="A192" s="90"/>
      <c r="B192" s="90"/>
      <c r="C192" s="86"/>
      <c r="D192" s="86"/>
      <c r="E192" s="86"/>
      <c r="F192" s="86"/>
      <c r="G192" s="86"/>
      <c r="H192" s="86"/>
      <c r="I192" s="86"/>
      <c r="J192" s="86"/>
      <c r="K192" s="86"/>
      <c r="L192" s="86"/>
      <c r="M192" s="86"/>
      <c r="N192" s="86"/>
      <c r="O192" s="86"/>
      <c r="P192" s="86"/>
      <c r="Q192" s="86"/>
      <c r="R192" s="86"/>
      <c r="S192" s="86"/>
      <c r="T192" s="86"/>
      <c r="U192" s="86"/>
      <c r="V192" s="86"/>
      <c r="W192" s="84">
        <f t="shared" si="12"/>
        <v>0</v>
      </c>
      <c r="X192" s="84" t="str">
        <f t="shared" si="13"/>
        <v>-</v>
      </c>
    </row>
    <row r="193" spans="1:24" x14ac:dyDescent="0.3">
      <c r="A193" s="90"/>
      <c r="B193" s="90"/>
      <c r="C193" s="86"/>
      <c r="D193" s="86"/>
      <c r="E193" s="86"/>
      <c r="F193" s="86"/>
      <c r="G193" s="86"/>
      <c r="H193" s="86"/>
      <c r="I193" s="86"/>
      <c r="J193" s="86"/>
      <c r="K193" s="86"/>
      <c r="L193" s="86"/>
      <c r="M193" s="86"/>
      <c r="N193" s="86"/>
      <c r="O193" s="86"/>
      <c r="P193" s="86"/>
      <c r="Q193" s="86"/>
      <c r="R193" s="86"/>
      <c r="S193" s="86"/>
      <c r="T193" s="86"/>
      <c r="U193" s="86"/>
      <c r="V193" s="86"/>
      <c r="W193" s="84">
        <f t="shared" si="12"/>
        <v>0</v>
      </c>
      <c r="X193" s="84" t="str">
        <f t="shared" si="13"/>
        <v>-</v>
      </c>
    </row>
    <row r="194" spans="1:24" x14ac:dyDescent="0.3">
      <c r="A194" s="90"/>
      <c r="B194" s="90"/>
      <c r="C194" s="86"/>
      <c r="D194" s="86"/>
      <c r="E194" s="86"/>
      <c r="F194" s="86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  <c r="S194" s="86"/>
      <c r="T194" s="86"/>
      <c r="U194" s="86"/>
      <c r="V194" s="86"/>
      <c r="W194" s="84">
        <f t="shared" si="12"/>
        <v>0</v>
      </c>
      <c r="X194" s="84" t="str">
        <f t="shared" si="13"/>
        <v>-</v>
      </c>
    </row>
    <row r="195" spans="1:24" x14ac:dyDescent="0.3">
      <c r="A195" s="90"/>
      <c r="B195" s="90"/>
      <c r="C195" s="86"/>
      <c r="D195" s="86"/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86"/>
      <c r="U195" s="86"/>
      <c r="V195" s="86"/>
      <c r="W195" s="84">
        <f t="shared" si="12"/>
        <v>0</v>
      </c>
      <c r="X195" s="84" t="str">
        <f t="shared" si="13"/>
        <v>-</v>
      </c>
    </row>
    <row r="196" spans="1:24" x14ac:dyDescent="0.3">
      <c r="A196" s="90"/>
      <c r="B196" s="90"/>
      <c r="C196" s="86"/>
      <c r="D196" s="86"/>
      <c r="E196" s="86"/>
      <c r="F196" s="86"/>
      <c r="G196" s="86"/>
      <c r="H196" s="86"/>
      <c r="I196" s="86"/>
      <c r="J196" s="86"/>
      <c r="K196" s="86"/>
      <c r="L196" s="86"/>
      <c r="M196" s="86"/>
      <c r="N196" s="86"/>
      <c r="O196" s="86"/>
      <c r="P196" s="86"/>
      <c r="Q196" s="86"/>
      <c r="R196" s="86"/>
      <c r="S196" s="86"/>
      <c r="T196" s="86"/>
      <c r="U196" s="86"/>
      <c r="V196" s="86"/>
      <c r="W196" s="84">
        <f t="shared" si="12"/>
        <v>0</v>
      </c>
      <c r="X196" s="84" t="str">
        <f t="shared" si="13"/>
        <v>-</v>
      </c>
    </row>
    <row r="197" spans="1:24" x14ac:dyDescent="0.3">
      <c r="A197" s="90"/>
      <c r="B197" s="90"/>
      <c r="C197" s="86"/>
      <c r="D197" s="86"/>
      <c r="E197" s="86"/>
      <c r="F197" s="86"/>
      <c r="G197" s="86"/>
      <c r="H197" s="86"/>
      <c r="I197" s="86"/>
      <c r="J197" s="86"/>
      <c r="K197" s="86"/>
      <c r="L197" s="86"/>
      <c r="M197" s="86"/>
      <c r="N197" s="86"/>
      <c r="O197" s="86"/>
      <c r="P197" s="86"/>
      <c r="Q197" s="86"/>
      <c r="R197" s="86"/>
      <c r="S197" s="86"/>
      <c r="T197" s="86"/>
      <c r="U197" s="86"/>
      <c r="V197" s="86"/>
      <c r="W197" s="84">
        <f t="shared" si="12"/>
        <v>0</v>
      </c>
      <c r="X197" s="84" t="str">
        <f t="shared" si="13"/>
        <v>-</v>
      </c>
    </row>
    <row r="198" spans="1:24" x14ac:dyDescent="0.3">
      <c r="A198" s="90"/>
      <c r="B198" s="90"/>
      <c r="C198" s="86"/>
      <c r="D198" s="86"/>
      <c r="E198" s="86"/>
      <c r="F198" s="86"/>
      <c r="G198" s="86"/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6"/>
      <c r="S198" s="86"/>
      <c r="T198" s="86"/>
      <c r="U198" s="86"/>
      <c r="V198" s="86"/>
      <c r="W198" s="84">
        <f t="shared" si="12"/>
        <v>0</v>
      </c>
      <c r="X198" s="84" t="str">
        <f t="shared" si="13"/>
        <v>-</v>
      </c>
    </row>
    <row r="199" spans="1:24" x14ac:dyDescent="0.3">
      <c r="A199" s="90"/>
      <c r="B199" s="90"/>
      <c r="C199" s="86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6"/>
      <c r="O199" s="86"/>
      <c r="P199" s="86"/>
      <c r="Q199" s="86"/>
      <c r="R199" s="86"/>
      <c r="S199" s="86"/>
      <c r="T199" s="86"/>
      <c r="U199" s="86"/>
      <c r="V199" s="86"/>
      <c r="W199" s="84">
        <f t="shared" si="12"/>
        <v>0</v>
      </c>
      <c r="X199" s="84" t="str">
        <f t="shared" si="13"/>
        <v>-</v>
      </c>
    </row>
    <row r="200" spans="1:24" x14ac:dyDescent="0.3">
      <c r="A200" s="90"/>
      <c r="B200" s="90"/>
      <c r="C200" s="86"/>
      <c r="D200" s="86"/>
      <c r="E200" s="86"/>
      <c r="F200" s="86"/>
      <c r="G200" s="86"/>
      <c r="H200" s="86"/>
      <c r="I200" s="86"/>
      <c r="J200" s="86"/>
      <c r="K200" s="86"/>
      <c r="L200" s="86"/>
      <c r="M200" s="86"/>
      <c r="N200" s="86"/>
      <c r="O200" s="86"/>
      <c r="P200" s="86"/>
      <c r="Q200" s="86"/>
      <c r="R200" s="86"/>
      <c r="S200" s="86"/>
      <c r="T200" s="86"/>
      <c r="U200" s="86"/>
      <c r="V200" s="86"/>
      <c r="W200" s="84">
        <f t="shared" si="12"/>
        <v>0</v>
      </c>
      <c r="X200" s="84" t="str">
        <f t="shared" si="13"/>
        <v>-</v>
      </c>
    </row>
    <row r="201" spans="1:24" x14ac:dyDescent="0.3">
      <c r="A201" s="90"/>
      <c r="B201" s="90"/>
      <c r="C201" s="86"/>
      <c r="D201" s="86"/>
      <c r="E201" s="86"/>
      <c r="F201" s="86"/>
      <c r="G201" s="86"/>
      <c r="H201" s="86"/>
      <c r="I201" s="86"/>
      <c r="J201" s="86"/>
      <c r="K201" s="86"/>
      <c r="L201" s="86"/>
      <c r="M201" s="86"/>
      <c r="N201" s="86"/>
      <c r="O201" s="86"/>
      <c r="P201" s="86"/>
      <c r="Q201" s="86"/>
      <c r="R201" s="86"/>
      <c r="S201" s="86"/>
      <c r="T201" s="86"/>
      <c r="U201" s="86"/>
      <c r="V201" s="86"/>
      <c r="W201" s="84">
        <f t="shared" si="12"/>
        <v>0</v>
      </c>
      <c r="X201" s="84" t="str">
        <f t="shared" si="13"/>
        <v>-</v>
      </c>
    </row>
    <row r="202" spans="1:24" x14ac:dyDescent="0.3">
      <c r="A202" s="90"/>
      <c r="B202" s="90"/>
      <c r="C202" s="86"/>
      <c r="D202" s="86"/>
      <c r="E202" s="86"/>
      <c r="F202" s="86"/>
      <c r="G202" s="86"/>
      <c r="H202" s="86"/>
      <c r="I202" s="86"/>
      <c r="J202" s="86"/>
      <c r="K202" s="86"/>
      <c r="L202" s="86"/>
      <c r="M202" s="86"/>
      <c r="N202" s="86"/>
      <c r="O202" s="86"/>
      <c r="P202" s="86"/>
      <c r="Q202" s="86"/>
      <c r="R202" s="86"/>
      <c r="S202" s="86"/>
      <c r="T202" s="86"/>
      <c r="U202" s="86"/>
      <c r="V202" s="86"/>
      <c r="W202" s="84">
        <f t="shared" si="12"/>
        <v>0</v>
      </c>
      <c r="X202" s="84" t="str">
        <f t="shared" si="13"/>
        <v>-</v>
      </c>
    </row>
    <row r="203" spans="1:24" x14ac:dyDescent="0.3">
      <c r="A203" s="90"/>
      <c r="B203" s="90"/>
      <c r="C203" s="86"/>
      <c r="D203" s="86"/>
      <c r="E203" s="86"/>
      <c r="F203" s="86"/>
      <c r="G203" s="86"/>
      <c r="H203" s="86"/>
      <c r="I203" s="86"/>
      <c r="J203" s="86"/>
      <c r="K203" s="86"/>
      <c r="L203" s="86"/>
      <c r="M203" s="86"/>
      <c r="N203" s="86"/>
      <c r="O203" s="86"/>
      <c r="P203" s="86"/>
      <c r="Q203" s="86"/>
      <c r="R203" s="86"/>
      <c r="S203" s="86"/>
      <c r="T203" s="86"/>
      <c r="U203" s="86"/>
      <c r="V203" s="86"/>
      <c r="W203" s="84">
        <f t="shared" si="12"/>
        <v>0</v>
      </c>
      <c r="X203" s="84" t="str">
        <f t="shared" si="13"/>
        <v>-</v>
      </c>
    </row>
    <row r="204" spans="1:24" x14ac:dyDescent="0.3">
      <c r="A204" s="90"/>
      <c r="B204" s="90"/>
      <c r="C204" s="86"/>
      <c r="D204" s="86"/>
      <c r="E204" s="86"/>
      <c r="F204" s="86"/>
      <c r="G204" s="86"/>
      <c r="H204" s="86"/>
      <c r="I204" s="86"/>
      <c r="J204" s="86"/>
      <c r="K204" s="86"/>
      <c r="L204" s="86"/>
      <c r="M204" s="86"/>
      <c r="N204" s="86"/>
      <c r="O204" s="86"/>
      <c r="P204" s="86"/>
      <c r="Q204" s="86"/>
      <c r="R204" s="86"/>
      <c r="S204" s="86"/>
      <c r="T204" s="86"/>
      <c r="U204" s="86"/>
      <c r="V204" s="86"/>
      <c r="W204" s="84">
        <f t="shared" si="12"/>
        <v>0</v>
      </c>
      <c r="X204" s="84" t="str">
        <f t="shared" si="13"/>
        <v>-</v>
      </c>
    </row>
    <row r="205" spans="1:24" x14ac:dyDescent="0.3">
      <c r="A205" s="90"/>
      <c r="B205" s="90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6"/>
      <c r="O205" s="86"/>
      <c r="P205" s="86"/>
      <c r="Q205" s="86"/>
      <c r="R205" s="86"/>
      <c r="S205" s="86"/>
      <c r="T205" s="86"/>
      <c r="U205" s="86"/>
      <c r="V205" s="86"/>
      <c r="W205" s="84">
        <f t="shared" si="12"/>
        <v>0</v>
      </c>
      <c r="X205" s="84" t="str">
        <f t="shared" si="13"/>
        <v>-</v>
      </c>
    </row>
    <row r="206" spans="1:24" x14ac:dyDescent="0.3">
      <c r="A206" s="90"/>
      <c r="B206" s="90"/>
      <c r="C206" s="86"/>
      <c r="D206" s="86"/>
      <c r="E206" s="86"/>
      <c r="F206" s="86"/>
      <c r="G206" s="86"/>
      <c r="H206" s="86"/>
      <c r="I206" s="86"/>
      <c r="J206" s="86"/>
      <c r="K206" s="86"/>
      <c r="L206" s="86"/>
      <c r="M206" s="86"/>
      <c r="N206" s="86"/>
      <c r="O206" s="86"/>
      <c r="P206" s="86"/>
      <c r="Q206" s="86"/>
      <c r="R206" s="86"/>
      <c r="S206" s="86"/>
      <c r="T206" s="86"/>
      <c r="U206" s="86"/>
      <c r="V206" s="86"/>
      <c r="W206" s="84">
        <f t="shared" si="12"/>
        <v>0</v>
      </c>
      <c r="X206" s="84" t="str">
        <f t="shared" si="13"/>
        <v>-</v>
      </c>
    </row>
    <row r="207" spans="1:24" x14ac:dyDescent="0.3">
      <c r="A207" s="90"/>
      <c r="B207" s="90"/>
      <c r="C207" s="86"/>
      <c r="D207" s="86"/>
      <c r="E207" s="86"/>
      <c r="F207" s="86"/>
      <c r="G207" s="86"/>
      <c r="H207" s="86"/>
      <c r="I207" s="86"/>
      <c r="J207" s="86"/>
      <c r="K207" s="86"/>
      <c r="L207" s="86"/>
      <c r="M207" s="86"/>
      <c r="N207" s="86"/>
      <c r="O207" s="86"/>
      <c r="P207" s="86"/>
      <c r="Q207" s="86"/>
      <c r="R207" s="86"/>
      <c r="S207" s="86"/>
      <c r="T207" s="86"/>
      <c r="U207" s="86"/>
      <c r="V207" s="86"/>
      <c r="W207" s="84">
        <f t="shared" si="12"/>
        <v>0</v>
      </c>
      <c r="X207" s="84" t="str">
        <f t="shared" si="13"/>
        <v>-</v>
      </c>
    </row>
    <row r="208" spans="1:24" x14ac:dyDescent="0.3">
      <c r="A208" s="90"/>
      <c r="B208" s="90"/>
      <c r="C208" s="86"/>
      <c r="D208" s="86"/>
      <c r="E208" s="86"/>
      <c r="F208" s="86"/>
      <c r="G208" s="86"/>
      <c r="H208" s="86"/>
      <c r="I208" s="86"/>
      <c r="J208" s="86"/>
      <c r="K208" s="86"/>
      <c r="L208" s="86"/>
      <c r="M208" s="86"/>
      <c r="N208" s="86"/>
      <c r="O208" s="86"/>
      <c r="P208" s="86"/>
      <c r="Q208" s="86"/>
      <c r="R208" s="86"/>
      <c r="S208" s="86"/>
      <c r="T208" s="86"/>
      <c r="U208" s="86"/>
      <c r="V208" s="86"/>
      <c r="W208" s="84">
        <f t="shared" si="12"/>
        <v>0</v>
      </c>
      <c r="X208" s="84" t="str">
        <f t="shared" si="13"/>
        <v>-</v>
      </c>
    </row>
    <row r="209" spans="1:24" x14ac:dyDescent="0.3">
      <c r="A209" s="90"/>
      <c r="B209" s="90"/>
      <c r="C209" s="86"/>
      <c r="D209" s="86"/>
      <c r="E209" s="86"/>
      <c r="F209" s="86"/>
      <c r="G209" s="86"/>
      <c r="H209" s="86"/>
      <c r="I209" s="86"/>
      <c r="J209" s="86"/>
      <c r="K209" s="86"/>
      <c r="L209" s="86"/>
      <c r="M209" s="86"/>
      <c r="N209" s="86"/>
      <c r="O209" s="86"/>
      <c r="P209" s="86"/>
      <c r="Q209" s="86"/>
      <c r="R209" s="86"/>
      <c r="S209" s="86"/>
      <c r="T209" s="86"/>
      <c r="U209" s="86"/>
      <c r="V209" s="86"/>
      <c r="W209" s="84">
        <f t="shared" si="12"/>
        <v>0</v>
      </c>
      <c r="X209" s="84" t="str">
        <f t="shared" si="13"/>
        <v>-</v>
      </c>
    </row>
    <row r="210" spans="1:24" x14ac:dyDescent="0.3">
      <c r="A210" s="90"/>
      <c r="B210" s="90"/>
      <c r="C210" s="86"/>
      <c r="D210" s="86"/>
      <c r="E210" s="86"/>
      <c r="F210" s="86"/>
      <c r="G210" s="86"/>
      <c r="H210" s="86"/>
      <c r="I210" s="86"/>
      <c r="J210" s="86"/>
      <c r="K210" s="86"/>
      <c r="L210" s="86"/>
      <c r="M210" s="86"/>
      <c r="N210" s="86"/>
      <c r="O210" s="86"/>
      <c r="P210" s="86"/>
      <c r="Q210" s="86"/>
      <c r="R210" s="86"/>
      <c r="S210" s="86"/>
      <c r="T210" s="86"/>
      <c r="U210" s="86"/>
      <c r="V210" s="86"/>
      <c r="W210" s="84">
        <f t="shared" si="12"/>
        <v>0</v>
      </c>
      <c r="X210" s="84" t="str">
        <f t="shared" si="13"/>
        <v>-</v>
      </c>
    </row>
    <row r="211" spans="1:24" x14ac:dyDescent="0.3">
      <c r="A211" s="90"/>
      <c r="B211" s="90"/>
      <c r="C211" s="86"/>
      <c r="D211" s="86"/>
      <c r="E211" s="86"/>
      <c r="F211" s="86"/>
      <c r="G211" s="86"/>
      <c r="H211" s="86"/>
      <c r="I211" s="86"/>
      <c r="J211" s="86"/>
      <c r="K211" s="86"/>
      <c r="L211" s="86"/>
      <c r="M211" s="86"/>
      <c r="N211" s="86"/>
      <c r="O211" s="86"/>
      <c r="P211" s="86"/>
      <c r="Q211" s="86"/>
      <c r="R211" s="86"/>
      <c r="S211" s="86"/>
      <c r="T211" s="86"/>
      <c r="U211" s="86"/>
      <c r="V211" s="86"/>
      <c r="W211" s="84">
        <f t="shared" ref="W211:W274" si="14">SUM(C211:R211)+MAX(U211:V211)</f>
        <v>0</v>
      </c>
      <c r="X211" s="84" t="str">
        <f t="shared" si="13"/>
        <v>-</v>
      </c>
    </row>
    <row r="212" spans="1:24" x14ac:dyDescent="0.3">
      <c r="A212" s="90"/>
      <c r="B212" s="90"/>
      <c r="C212" s="86"/>
      <c r="D212" s="86"/>
      <c r="E212" s="86"/>
      <c r="F212" s="86"/>
      <c r="G212" s="86"/>
      <c r="H212" s="86"/>
      <c r="I212" s="86"/>
      <c r="J212" s="86"/>
      <c r="K212" s="86"/>
      <c r="L212" s="86"/>
      <c r="M212" s="86"/>
      <c r="N212" s="86"/>
      <c r="O212" s="86"/>
      <c r="P212" s="86"/>
      <c r="Q212" s="86"/>
      <c r="R212" s="86"/>
      <c r="S212" s="86"/>
      <c r="T212" s="86"/>
      <c r="U212" s="86"/>
      <c r="V212" s="86"/>
      <c r="W212" s="84">
        <f t="shared" si="14"/>
        <v>0</v>
      </c>
      <c r="X212" s="84" t="str">
        <f t="shared" si="13"/>
        <v>-</v>
      </c>
    </row>
    <row r="213" spans="1:24" x14ac:dyDescent="0.3">
      <c r="A213" s="90"/>
      <c r="B213" s="90"/>
      <c r="C213" s="86"/>
      <c r="D213" s="86"/>
      <c r="E213" s="86"/>
      <c r="F213" s="86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  <c r="R213" s="86"/>
      <c r="S213" s="86"/>
      <c r="T213" s="86"/>
      <c r="U213" s="86"/>
      <c r="V213" s="86"/>
      <c r="W213" s="84">
        <f t="shared" si="14"/>
        <v>0</v>
      </c>
      <c r="X213" s="84" t="str">
        <f t="shared" si="13"/>
        <v>-</v>
      </c>
    </row>
    <row r="214" spans="1:24" x14ac:dyDescent="0.3">
      <c r="A214" s="90"/>
      <c r="B214" s="90"/>
      <c r="C214" s="86"/>
      <c r="D214" s="86"/>
      <c r="E214" s="86"/>
      <c r="F214" s="86"/>
      <c r="G214" s="86"/>
      <c r="H214" s="86"/>
      <c r="I214" s="86"/>
      <c r="J214" s="86"/>
      <c r="K214" s="86"/>
      <c r="L214" s="86"/>
      <c r="M214" s="86"/>
      <c r="N214" s="86"/>
      <c r="O214" s="86"/>
      <c r="P214" s="86"/>
      <c r="Q214" s="86"/>
      <c r="R214" s="86"/>
      <c r="S214" s="86"/>
      <c r="T214" s="86"/>
      <c r="U214" s="86"/>
      <c r="V214" s="86"/>
      <c r="W214" s="84">
        <f t="shared" si="14"/>
        <v>0</v>
      </c>
      <c r="X214" s="84" t="str">
        <f t="shared" si="13"/>
        <v>-</v>
      </c>
    </row>
    <row r="215" spans="1:24" x14ac:dyDescent="0.3">
      <c r="A215" s="90"/>
      <c r="B215" s="90"/>
      <c r="C215" s="86"/>
      <c r="D215" s="86"/>
      <c r="E215" s="86"/>
      <c r="F215" s="86"/>
      <c r="G215" s="86"/>
      <c r="H215" s="86"/>
      <c r="I215" s="86"/>
      <c r="J215" s="86"/>
      <c r="K215" s="86"/>
      <c r="L215" s="86"/>
      <c r="M215" s="86"/>
      <c r="N215" s="86"/>
      <c r="O215" s="86"/>
      <c r="P215" s="86"/>
      <c r="Q215" s="86"/>
      <c r="R215" s="86"/>
      <c r="S215" s="86"/>
      <c r="T215" s="86"/>
      <c r="U215" s="86"/>
      <c r="V215" s="86"/>
      <c r="W215" s="84">
        <f t="shared" si="14"/>
        <v>0</v>
      </c>
      <c r="X215" s="84" t="str">
        <f t="shared" si="13"/>
        <v>-</v>
      </c>
    </row>
    <row r="216" spans="1:24" x14ac:dyDescent="0.3">
      <c r="A216" s="90"/>
      <c r="B216" s="90"/>
      <c r="C216" s="86"/>
      <c r="D216" s="86"/>
      <c r="E216" s="86"/>
      <c r="F216" s="86"/>
      <c r="G216" s="86"/>
      <c r="H216" s="86"/>
      <c r="I216" s="86"/>
      <c r="J216" s="86"/>
      <c r="K216" s="86"/>
      <c r="L216" s="86"/>
      <c r="M216" s="86"/>
      <c r="N216" s="86"/>
      <c r="O216" s="86"/>
      <c r="P216" s="86"/>
      <c r="Q216" s="86"/>
      <c r="R216" s="86"/>
      <c r="S216" s="86"/>
      <c r="T216" s="86"/>
      <c r="U216" s="86"/>
      <c r="V216" s="86"/>
      <c r="W216" s="84">
        <f t="shared" si="14"/>
        <v>0</v>
      </c>
      <c r="X216" s="84" t="str">
        <f t="shared" si="13"/>
        <v>-</v>
      </c>
    </row>
    <row r="217" spans="1:24" x14ac:dyDescent="0.3">
      <c r="A217" s="90"/>
      <c r="B217" s="90"/>
      <c r="C217" s="86"/>
      <c r="D217" s="86"/>
      <c r="E217" s="86"/>
      <c r="F217" s="86"/>
      <c r="G217" s="86"/>
      <c r="H217" s="86"/>
      <c r="I217" s="86"/>
      <c r="J217" s="86"/>
      <c r="K217" s="86"/>
      <c r="L217" s="86"/>
      <c r="M217" s="86"/>
      <c r="N217" s="86"/>
      <c r="O217" s="86"/>
      <c r="P217" s="86"/>
      <c r="Q217" s="86"/>
      <c r="R217" s="86"/>
      <c r="S217" s="86"/>
      <c r="T217" s="86"/>
      <c r="U217" s="86"/>
      <c r="V217" s="86"/>
      <c r="W217" s="84">
        <f t="shared" si="14"/>
        <v>0</v>
      </c>
      <c r="X217" s="84" t="str">
        <f t="shared" si="13"/>
        <v>-</v>
      </c>
    </row>
    <row r="218" spans="1:24" x14ac:dyDescent="0.3">
      <c r="A218" s="90"/>
      <c r="B218" s="90"/>
      <c r="C218" s="86"/>
      <c r="D218" s="86"/>
      <c r="E218" s="86"/>
      <c r="F218" s="86"/>
      <c r="G218" s="86"/>
      <c r="H218" s="86"/>
      <c r="I218" s="86"/>
      <c r="J218" s="86"/>
      <c r="K218" s="86"/>
      <c r="L218" s="86"/>
      <c r="M218" s="86"/>
      <c r="N218" s="86"/>
      <c r="O218" s="86"/>
      <c r="P218" s="86"/>
      <c r="Q218" s="86"/>
      <c r="R218" s="86"/>
      <c r="S218" s="86"/>
      <c r="T218" s="86"/>
      <c r="U218" s="86"/>
      <c r="V218" s="86"/>
      <c r="W218" s="84">
        <f t="shared" si="14"/>
        <v>0</v>
      </c>
      <c r="X218" s="84" t="str">
        <f t="shared" si="13"/>
        <v>-</v>
      </c>
    </row>
    <row r="219" spans="1:24" x14ac:dyDescent="0.3">
      <c r="A219" s="90"/>
      <c r="B219" s="90"/>
      <c r="C219" s="86"/>
      <c r="D219" s="86"/>
      <c r="E219" s="86"/>
      <c r="F219" s="86"/>
      <c r="G219" s="86"/>
      <c r="H219" s="86"/>
      <c r="I219" s="86"/>
      <c r="J219" s="86"/>
      <c r="K219" s="86"/>
      <c r="L219" s="86"/>
      <c r="M219" s="86"/>
      <c r="N219" s="86"/>
      <c r="O219" s="86"/>
      <c r="P219" s="86"/>
      <c r="Q219" s="86"/>
      <c r="R219" s="86"/>
      <c r="S219" s="86"/>
      <c r="T219" s="86"/>
      <c r="U219" s="86"/>
      <c r="V219" s="86"/>
      <c r="W219" s="84">
        <f t="shared" si="14"/>
        <v>0</v>
      </c>
      <c r="X219" s="84" t="str">
        <f t="shared" si="13"/>
        <v>-</v>
      </c>
    </row>
    <row r="220" spans="1:24" x14ac:dyDescent="0.3">
      <c r="A220" s="94"/>
      <c r="B220" s="90"/>
      <c r="C220" s="86"/>
      <c r="D220" s="86"/>
      <c r="E220" s="86"/>
      <c r="F220" s="86"/>
      <c r="G220" s="86"/>
      <c r="H220" s="86"/>
      <c r="I220" s="86"/>
      <c r="J220" s="86"/>
      <c r="K220" s="86"/>
      <c r="L220" s="86"/>
      <c r="M220" s="86"/>
      <c r="N220" s="86"/>
      <c r="O220" s="86"/>
      <c r="P220" s="86"/>
      <c r="Q220" s="86"/>
      <c r="R220" s="86"/>
      <c r="S220" s="86"/>
      <c r="T220" s="86"/>
      <c r="U220" s="86"/>
      <c r="V220" s="86"/>
      <c r="W220" s="84">
        <f t="shared" si="14"/>
        <v>0</v>
      </c>
      <c r="X220" s="84" t="str">
        <f t="shared" si="13"/>
        <v>-</v>
      </c>
    </row>
    <row r="221" spans="1:24" x14ac:dyDescent="0.3">
      <c r="A221" s="90"/>
      <c r="B221" s="90"/>
      <c r="C221" s="86"/>
      <c r="D221" s="86"/>
      <c r="E221" s="86"/>
      <c r="F221" s="86"/>
      <c r="G221" s="86"/>
      <c r="H221" s="86"/>
      <c r="I221" s="86"/>
      <c r="J221" s="86"/>
      <c r="K221" s="86"/>
      <c r="L221" s="86"/>
      <c r="M221" s="86"/>
      <c r="N221" s="86"/>
      <c r="O221" s="86"/>
      <c r="P221" s="86"/>
      <c r="Q221" s="86"/>
      <c r="R221" s="86"/>
      <c r="S221" s="86"/>
      <c r="T221" s="86"/>
      <c r="U221" s="86"/>
      <c r="V221" s="86"/>
      <c r="W221" s="84">
        <f t="shared" si="14"/>
        <v>0</v>
      </c>
      <c r="X221" s="84" t="str">
        <f t="shared" si="13"/>
        <v>-</v>
      </c>
    </row>
    <row r="222" spans="1:24" x14ac:dyDescent="0.3">
      <c r="A222" s="90"/>
      <c r="B222" s="90"/>
      <c r="C222" s="86"/>
      <c r="D222" s="86"/>
      <c r="E222" s="86"/>
      <c r="F222" s="86"/>
      <c r="G222" s="86"/>
      <c r="H222" s="86"/>
      <c r="I222" s="86"/>
      <c r="J222" s="86"/>
      <c r="K222" s="86"/>
      <c r="L222" s="86"/>
      <c r="M222" s="86"/>
      <c r="N222" s="86"/>
      <c r="O222" s="86"/>
      <c r="P222" s="86"/>
      <c r="Q222" s="86"/>
      <c r="R222" s="86"/>
      <c r="S222" s="86"/>
      <c r="T222" s="86"/>
      <c r="U222" s="86"/>
      <c r="V222" s="86"/>
      <c r="W222" s="84">
        <f t="shared" si="14"/>
        <v>0</v>
      </c>
      <c r="X222" s="84" t="str">
        <f t="shared" si="13"/>
        <v>-</v>
      </c>
    </row>
    <row r="223" spans="1:24" x14ac:dyDescent="0.3">
      <c r="A223" s="90"/>
      <c r="B223" s="90"/>
      <c r="C223" s="86"/>
      <c r="D223" s="86"/>
      <c r="E223" s="86"/>
      <c r="F223" s="86"/>
      <c r="G223" s="86"/>
      <c r="H223" s="86"/>
      <c r="I223" s="86"/>
      <c r="J223" s="86"/>
      <c r="K223" s="86"/>
      <c r="L223" s="86"/>
      <c r="M223" s="86"/>
      <c r="N223" s="86"/>
      <c r="O223" s="86"/>
      <c r="P223" s="86"/>
      <c r="Q223" s="86"/>
      <c r="R223" s="86"/>
      <c r="S223" s="86"/>
      <c r="T223" s="86"/>
      <c r="U223" s="86"/>
      <c r="V223" s="86"/>
      <c r="W223" s="84">
        <f t="shared" si="14"/>
        <v>0</v>
      </c>
      <c r="X223" s="84" t="str">
        <f t="shared" si="13"/>
        <v>-</v>
      </c>
    </row>
    <row r="224" spans="1:24" x14ac:dyDescent="0.3">
      <c r="A224" s="90"/>
      <c r="B224" s="90"/>
      <c r="C224" s="86"/>
      <c r="D224" s="86"/>
      <c r="E224" s="86"/>
      <c r="F224" s="86"/>
      <c r="G224" s="86"/>
      <c r="H224" s="86"/>
      <c r="I224" s="86"/>
      <c r="J224" s="86"/>
      <c r="K224" s="86"/>
      <c r="L224" s="86"/>
      <c r="M224" s="86"/>
      <c r="N224" s="86"/>
      <c r="O224" s="86"/>
      <c r="P224" s="86"/>
      <c r="Q224" s="86"/>
      <c r="R224" s="86"/>
      <c r="S224" s="86"/>
      <c r="T224" s="86"/>
      <c r="U224" s="86"/>
      <c r="V224" s="86"/>
      <c r="W224" s="84">
        <f t="shared" si="14"/>
        <v>0</v>
      </c>
      <c r="X224" s="84" t="str">
        <f t="shared" si="13"/>
        <v>-</v>
      </c>
    </row>
    <row r="225" spans="1:24" x14ac:dyDescent="0.3">
      <c r="A225" s="90"/>
      <c r="B225" s="90"/>
      <c r="C225" s="86"/>
      <c r="D225" s="86"/>
      <c r="E225" s="86"/>
      <c r="F225" s="86"/>
      <c r="G225" s="86"/>
      <c r="H225" s="86"/>
      <c r="I225" s="86"/>
      <c r="J225" s="86"/>
      <c r="K225" s="86"/>
      <c r="L225" s="86"/>
      <c r="M225" s="86"/>
      <c r="N225" s="86"/>
      <c r="O225" s="86"/>
      <c r="P225" s="86"/>
      <c r="Q225" s="86"/>
      <c r="R225" s="86"/>
      <c r="S225" s="86"/>
      <c r="T225" s="86"/>
      <c r="U225" s="86"/>
      <c r="V225" s="86"/>
      <c r="W225" s="84">
        <f t="shared" si="14"/>
        <v>0</v>
      </c>
      <c r="X225" s="84" t="str">
        <f t="shared" si="13"/>
        <v>-</v>
      </c>
    </row>
    <row r="226" spans="1:24" x14ac:dyDescent="0.3">
      <c r="A226" s="90"/>
      <c r="B226" s="90"/>
      <c r="C226" s="86"/>
      <c r="D226" s="86"/>
      <c r="E226" s="86"/>
      <c r="F226" s="86"/>
      <c r="G226" s="86"/>
      <c r="H226" s="86"/>
      <c r="I226" s="86"/>
      <c r="J226" s="86"/>
      <c r="K226" s="86"/>
      <c r="L226" s="86"/>
      <c r="M226" s="86"/>
      <c r="N226" s="86"/>
      <c r="O226" s="86"/>
      <c r="P226" s="86"/>
      <c r="Q226" s="86"/>
      <c r="R226" s="86"/>
      <c r="S226" s="86"/>
      <c r="T226" s="86"/>
      <c r="U226" s="86"/>
      <c r="V226" s="86"/>
      <c r="W226" s="84">
        <f t="shared" si="14"/>
        <v>0</v>
      </c>
      <c r="X226" s="84" t="str">
        <f t="shared" si="13"/>
        <v>-</v>
      </c>
    </row>
    <row r="227" spans="1:24" x14ac:dyDescent="0.3">
      <c r="A227" s="90"/>
      <c r="B227" s="90"/>
      <c r="C227" s="86"/>
      <c r="D227" s="86"/>
      <c r="E227" s="86"/>
      <c r="F227" s="86"/>
      <c r="G227" s="86"/>
      <c r="H227" s="86"/>
      <c r="I227" s="86"/>
      <c r="J227" s="86"/>
      <c r="K227" s="86"/>
      <c r="L227" s="86"/>
      <c r="M227" s="86"/>
      <c r="N227" s="86"/>
      <c r="O227" s="86"/>
      <c r="P227" s="86"/>
      <c r="Q227" s="86"/>
      <c r="R227" s="86"/>
      <c r="S227" s="86"/>
      <c r="T227" s="86"/>
      <c r="U227" s="86"/>
      <c r="V227" s="86"/>
      <c r="W227" s="84">
        <f t="shared" si="14"/>
        <v>0</v>
      </c>
      <c r="X227" s="84" t="str">
        <f t="shared" si="13"/>
        <v>-</v>
      </c>
    </row>
    <row r="228" spans="1:24" x14ac:dyDescent="0.3">
      <c r="A228" s="90"/>
      <c r="B228" s="90"/>
      <c r="C228" s="86"/>
      <c r="D228" s="86"/>
      <c r="E228" s="86"/>
      <c r="F228" s="86"/>
      <c r="G228" s="86"/>
      <c r="H228" s="86"/>
      <c r="I228" s="86"/>
      <c r="J228" s="86"/>
      <c r="K228" s="86"/>
      <c r="L228" s="86"/>
      <c r="M228" s="86"/>
      <c r="N228" s="86"/>
      <c r="O228" s="86"/>
      <c r="P228" s="86"/>
      <c r="Q228" s="86"/>
      <c r="R228" s="86"/>
      <c r="S228" s="86"/>
      <c r="T228" s="86"/>
      <c r="U228" s="86"/>
      <c r="V228" s="86"/>
      <c r="W228" s="84">
        <f t="shared" si="14"/>
        <v>0</v>
      </c>
      <c r="X228" s="84" t="str">
        <f t="shared" si="13"/>
        <v>-</v>
      </c>
    </row>
    <row r="229" spans="1:24" x14ac:dyDescent="0.3">
      <c r="A229" s="90"/>
      <c r="B229" s="90"/>
      <c r="C229" s="86"/>
      <c r="D229" s="86"/>
      <c r="E229" s="86"/>
      <c r="F229" s="86"/>
      <c r="G229" s="86"/>
      <c r="H229" s="86"/>
      <c r="I229" s="86"/>
      <c r="J229" s="86"/>
      <c r="K229" s="86"/>
      <c r="L229" s="86"/>
      <c r="M229" s="86"/>
      <c r="N229" s="86"/>
      <c r="O229" s="86"/>
      <c r="P229" s="86"/>
      <c r="Q229" s="86"/>
      <c r="R229" s="86"/>
      <c r="S229" s="86"/>
      <c r="T229" s="86"/>
      <c r="U229" s="86"/>
      <c r="V229" s="86"/>
      <c r="W229" s="84">
        <f t="shared" si="14"/>
        <v>0</v>
      </c>
      <c r="X229" s="84" t="str">
        <f t="shared" si="13"/>
        <v>-</v>
      </c>
    </row>
    <row r="230" spans="1:24" x14ac:dyDescent="0.3">
      <c r="A230" s="90"/>
      <c r="B230" s="90"/>
      <c r="C230" s="86"/>
      <c r="D230" s="86"/>
      <c r="E230" s="86"/>
      <c r="F230" s="86"/>
      <c r="G230" s="86"/>
      <c r="H230" s="86"/>
      <c r="I230" s="86"/>
      <c r="J230" s="86"/>
      <c r="K230" s="86"/>
      <c r="L230" s="86"/>
      <c r="M230" s="86"/>
      <c r="N230" s="86"/>
      <c r="O230" s="86"/>
      <c r="P230" s="86"/>
      <c r="Q230" s="86"/>
      <c r="R230" s="86"/>
      <c r="S230" s="86"/>
      <c r="T230" s="86"/>
      <c r="U230" s="86"/>
      <c r="V230" s="86"/>
      <c r="W230" s="84">
        <f t="shared" si="14"/>
        <v>0</v>
      </c>
      <c r="X230" s="84" t="str">
        <f t="shared" si="13"/>
        <v>-</v>
      </c>
    </row>
    <row r="231" spans="1:24" x14ac:dyDescent="0.3">
      <c r="A231" s="90"/>
      <c r="B231" s="90"/>
      <c r="C231" s="86"/>
      <c r="D231" s="86"/>
      <c r="E231" s="86"/>
      <c r="F231" s="86"/>
      <c r="G231" s="86"/>
      <c r="H231" s="86"/>
      <c r="I231" s="86"/>
      <c r="J231" s="86"/>
      <c r="K231" s="86"/>
      <c r="L231" s="86"/>
      <c r="M231" s="86"/>
      <c r="N231" s="86"/>
      <c r="O231" s="86"/>
      <c r="P231" s="86"/>
      <c r="Q231" s="86"/>
      <c r="R231" s="86"/>
      <c r="S231" s="86"/>
      <c r="T231" s="86"/>
      <c r="U231" s="86"/>
      <c r="V231" s="86"/>
      <c r="W231" s="84">
        <f t="shared" si="14"/>
        <v>0</v>
      </c>
      <c r="X231" s="84" t="str">
        <f t="shared" si="13"/>
        <v>-</v>
      </c>
    </row>
    <row r="232" spans="1:24" x14ac:dyDescent="0.3">
      <c r="A232" s="90"/>
      <c r="B232" s="90"/>
      <c r="C232" s="86"/>
      <c r="D232" s="86"/>
      <c r="E232" s="86"/>
      <c r="F232" s="86"/>
      <c r="G232" s="86"/>
      <c r="H232" s="86"/>
      <c r="I232" s="86"/>
      <c r="J232" s="86"/>
      <c r="K232" s="86"/>
      <c r="L232" s="86"/>
      <c r="M232" s="86"/>
      <c r="N232" s="86"/>
      <c r="O232" s="86"/>
      <c r="P232" s="86"/>
      <c r="Q232" s="86"/>
      <c r="R232" s="86"/>
      <c r="S232" s="86"/>
      <c r="T232" s="86"/>
      <c r="U232" s="86"/>
      <c r="V232" s="86"/>
      <c r="W232" s="84">
        <f t="shared" si="14"/>
        <v>0</v>
      </c>
      <c r="X232" s="84" t="str">
        <f t="shared" si="13"/>
        <v>-</v>
      </c>
    </row>
    <row r="233" spans="1:24" x14ac:dyDescent="0.3">
      <c r="A233" s="90"/>
      <c r="B233" s="90"/>
      <c r="C233" s="86"/>
      <c r="D233" s="86"/>
      <c r="E233" s="86"/>
      <c r="F233" s="86"/>
      <c r="G233" s="86"/>
      <c r="H233" s="86"/>
      <c r="I233" s="86"/>
      <c r="J233" s="86"/>
      <c r="K233" s="86"/>
      <c r="L233" s="86"/>
      <c r="M233" s="86"/>
      <c r="N233" s="86"/>
      <c r="O233" s="86"/>
      <c r="P233" s="86"/>
      <c r="Q233" s="86"/>
      <c r="R233" s="86"/>
      <c r="S233" s="86"/>
      <c r="T233" s="86"/>
      <c r="U233" s="86"/>
      <c r="V233" s="86"/>
      <c r="W233" s="84">
        <f t="shared" si="14"/>
        <v>0</v>
      </c>
      <c r="X233" s="84" t="str">
        <f t="shared" si="13"/>
        <v>-</v>
      </c>
    </row>
    <row r="234" spans="1:24" x14ac:dyDescent="0.3">
      <c r="A234" s="90"/>
      <c r="B234" s="90"/>
      <c r="C234" s="86"/>
      <c r="D234" s="86"/>
      <c r="E234" s="86"/>
      <c r="F234" s="86"/>
      <c r="G234" s="86"/>
      <c r="H234" s="86"/>
      <c r="I234" s="86"/>
      <c r="J234" s="86"/>
      <c r="K234" s="86"/>
      <c r="L234" s="86"/>
      <c r="M234" s="86"/>
      <c r="N234" s="86"/>
      <c r="O234" s="86"/>
      <c r="P234" s="86"/>
      <c r="Q234" s="86"/>
      <c r="R234" s="86"/>
      <c r="S234" s="86"/>
      <c r="T234" s="86"/>
      <c r="U234" s="86"/>
      <c r="V234" s="86"/>
      <c r="W234" s="84">
        <f t="shared" si="14"/>
        <v>0</v>
      </c>
      <c r="X234" s="84" t="str">
        <f t="shared" si="13"/>
        <v>-</v>
      </c>
    </row>
    <row r="235" spans="1:24" x14ac:dyDescent="0.3">
      <c r="A235" s="90"/>
      <c r="B235" s="90"/>
      <c r="C235" s="86"/>
      <c r="D235" s="86"/>
      <c r="E235" s="86"/>
      <c r="F235" s="86"/>
      <c r="G235" s="86"/>
      <c r="H235" s="86"/>
      <c r="I235" s="86"/>
      <c r="J235" s="86"/>
      <c r="K235" s="86"/>
      <c r="L235" s="86"/>
      <c r="M235" s="86"/>
      <c r="N235" s="86"/>
      <c r="O235" s="86"/>
      <c r="P235" s="86"/>
      <c r="Q235" s="86"/>
      <c r="R235" s="86"/>
      <c r="S235" s="86"/>
      <c r="T235" s="86"/>
      <c r="U235" s="86"/>
      <c r="V235" s="86"/>
      <c r="W235" s="84">
        <f t="shared" si="14"/>
        <v>0</v>
      </c>
      <c r="X235" s="84" t="str">
        <f t="shared" si="13"/>
        <v>-</v>
      </c>
    </row>
    <row r="236" spans="1:24" x14ac:dyDescent="0.3">
      <c r="A236" s="90"/>
      <c r="B236" s="90"/>
      <c r="C236" s="86"/>
      <c r="D236" s="86"/>
      <c r="E236" s="86"/>
      <c r="F236" s="86"/>
      <c r="G236" s="86"/>
      <c r="H236" s="86"/>
      <c r="I236" s="86"/>
      <c r="J236" s="86"/>
      <c r="K236" s="86"/>
      <c r="L236" s="86"/>
      <c r="M236" s="86"/>
      <c r="N236" s="86"/>
      <c r="O236" s="86"/>
      <c r="P236" s="86"/>
      <c r="Q236" s="86"/>
      <c r="R236" s="86"/>
      <c r="S236" s="86"/>
      <c r="T236" s="86"/>
      <c r="U236" s="86"/>
      <c r="V236" s="86"/>
      <c r="W236" s="84">
        <f t="shared" si="14"/>
        <v>0</v>
      </c>
      <c r="X236" s="84" t="str">
        <f t="shared" si="13"/>
        <v>-</v>
      </c>
    </row>
    <row r="237" spans="1:24" x14ac:dyDescent="0.3">
      <c r="A237" s="90"/>
      <c r="B237" s="90"/>
      <c r="C237" s="86"/>
      <c r="D237" s="86"/>
      <c r="E237" s="86"/>
      <c r="F237" s="86"/>
      <c r="G237" s="86"/>
      <c r="H237" s="86"/>
      <c r="I237" s="86"/>
      <c r="J237" s="86"/>
      <c r="K237" s="86"/>
      <c r="L237" s="86"/>
      <c r="M237" s="86"/>
      <c r="N237" s="86"/>
      <c r="O237" s="86"/>
      <c r="P237" s="86"/>
      <c r="Q237" s="86"/>
      <c r="R237" s="86"/>
      <c r="S237" s="86"/>
      <c r="T237" s="86"/>
      <c r="U237" s="86"/>
      <c r="V237" s="86"/>
      <c r="W237" s="84">
        <f t="shared" si="14"/>
        <v>0</v>
      </c>
      <c r="X237" s="84" t="str">
        <f t="shared" si="13"/>
        <v>-</v>
      </c>
    </row>
    <row r="238" spans="1:24" x14ac:dyDescent="0.3">
      <c r="A238" s="90"/>
      <c r="B238" s="90"/>
      <c r="C238" s="86"/>
      <c r="D238" s="86"/>
      <c r="E238" s="86"/>
      <c r="F238" s="86"/>
      <c r="G238" s="86"/>
      <c r="H238" s="86"/>
      <c r="I238" s="86"/>
      <c r="J238" s="86"/>
      <c r="K238" s="86"/>
      <c r="L238" s="86"/>
      <c r="M238" s="86"/>
      <c r="N238" s="86"/>
      <c r="O238" s="86"/>
      <c r="P238" s="86"/>
      <c r="Q238" s="86"/>
      <c r="R238" s="86"/>
      <c r="S238" s="86"/>
      <c r="T238" s="86"/>
      <c r="U238" s="86"/>
      <c r="V238" s="86"/>
      <c r="W238" s="84">
        <f t="shared" si="14"/>
        <v>0</v>
      </c>
      <c r="X238" s="84" t="str">
        <f t="shared" si="13"/>
        <v>-</v>
      </c>
    </row>
    <row r="239" spans="1:24" x14ac:dyDescent="0.3">
      <c r="A239" s="90"/>
      <c r="B239" s="90"/>
      <c r="C239" s="86"/>
      <c r="D239" s="86"/>
      <c r="E239" s="86"/>
      <c r="F239" s="86"/>
      <c r="G239" s="86"/>
      <c r="H239" s="86"/>
      <c r="I239" s="86"/>
      <c r="J239" s="86"/>
      <c r="K239" s="86"/>
      <c r="L239" s="86"/>
      <c r="M239" s="86"/>
      <c r="N239" s="86"/>
      <c r="O239" s="86"/>
      <c r="P239" s="86"/>
      <c r="Q239" s="86"/>
      <c r="R239" s="86"/>
      <c r="S239" s="86"/>
      <c r="T239" s="86"/>
      <c r="U239" s="86"/>
      <c r="V239" s="86"/>
      <c r="W239" s="84">
        <f t="shared" si="14"/>
        <v>0</v>
      </c>
      <c r="X239" s="84" t="str">
        <f t="shared" si="13"/>
        <v>-</v>
      </c>
    </row>
    <row r="240" spans="1:24" x14ac:dyDescent="0.3">
      <c r="A240" s="90"/>
      <c r="B240" s="90"/>
      <c r="C240" s="86"/>
      <c r="D240" s="86"/>
      <c r="E240" s="86"/>
      <c r="F240" s="86"/>
      <c r="G240" s="86"/>
      <c r="H240" s="86"/>
      <c r="I240" s="86"/>
      <c r="J240" s="86"/>
      <c r="K240" s="86"/>
      <c r="L240" s="86"/>
      <c r="M240" s="86"/>
      <c r="N240" s="86"/>
      <c r="O240" s="86"/>
      <c r="P240" s="86"/>
      <c r="Q240" s="86"/>
      <c r="R240" s="86"/>
      <c r="S240" s="86"/>
      <c r="T240" s="86"/>
      <c r="U240" s="86"/>
      <c r="V240" s="86"/>
      <c r="W240" s="84">
        <f t="shared" si="14"/>
        <v>0</v>
      </c>
      <c r="X240" s="84" t="str">
        <f t="shared" si="13"/>
        <v>-</v>
      </c>
    </row>
    <row r="241" spans="1:24" x14ac:dyDescent="0.3">
      <c r="A241" s="90"/>
      <c r="B241" s="90"/>
      <c r="C241" s="86"/>
      <c r="D241" s="86"/>
      <c r="E241" s="86"/>
      <c r="F241" s="86"/>
      <c r="G241" s="86"/>
      <c r="H241" s="86"/>
      <c r="I241" s="86"/>
      <c r="J241" s="86"/>
      <c r="K241" s="86"/>
      <c r="L241" s="86"/>
      <c r="M241" s="86"/>
      <c r="N241" s="86"/>
      <c r="O241" s="86"/>
      <c r="P241" s="86"/>
      <c r="Q241" s="86"/>
      <c r="R241" s="86"/>
      <c r="S241" s="86"/>
      <c r="T241" s="86"/>
      <c r="U241" s="86"/>
      <c r="V241" s="86"/>
      <c r="W241" s="84">
        <f t="shared" si="14"/>
        <v>0</v>
      </c>
      <c r="X241" s="84" t="str">
        <f t="shared" si="13"/>
        <v>-</v>
      </c>
    </row>
    <row r="242" spans="1:24" x14ac:dyDescent="0.3">
      <c r="A242" s="90"/>
      <c r="B242" s="90"/>
      <c r="C242" s="86"/>
      <c r="D242" s="86"/>
      <c r="E242" s="86"/>
      <c r="F242" s="86"/>
      <c r="G242" s="86"/>
      <c r="H242" s="86"/>
      <c r="I242" s="86"/>
      <c r="J242" s="86"/>
      <c r="K242" s="86"/>
      <c r="L242" s="86"/>
      <c r="M242" s="86"/>
      <c r="N242" s="86"/>
      <c r="O242" s="86"/>
      <c r="P242" s="86"/>
      <c r="Q242" s="86"/>
      <c r="R242" s="86"/>
      <c r="S242" s="86"/>
      <c r="T242" s="86"/>
      <c r="U242" s="86"/>
      <c r="V242" s="86"/>
      <c r="W242" s="84">
        <f t="shared" si="14"/>
        <v>0</v>
      </c>
      <c r="X242" s="84" t="str">
        <f t="shared" si="13"/>
        <v>-</v>
      </c>
    </row>
    <row r="243" spans="1:24" x14ac:dyDescent="0.3">
      <c r="A243" s="90"/>
      <c r="B243" s="90"/>
      <c r="C243" s="86"/>
      <c r="D243" s="86"/>
      <c r="E243" s="86"/>
      <c r="F243" s="86"/>
      <c r="G243" s="86"/>
      <c r="H243" s="86"/>
      <c r="I243" s="86"/>
      <c r="J243" s="86"/>
      <c r="K243" s="86"/>
      <c r="L243" s="86"/>
      <c r="M243" s="86"/>
      <c r="N243" s="86"/>
      <c r="O243" s="86"/>
      <c r="P243" s="86"/>
      <c r="Q243" s="86"/>
      <c r="R243" s="86"/>
      <c r="S243" s="86"/>
      <c r="T243" s="86"/>
      <c r="U243" s="86"/>
      <c r="V243" s="86"/>
      <c r="W243" s="84">
        <f t="shared" si="14"/>
        <v>0</v>
      </c>
      <c r="X243" s="84" t="str">
        <f t="shared" si="13"/>
        <v>-</v>
      </c>
    </row>
    <row r="244" spans="1:24" x14ac:dyDescent="0.3">
      <c r="A244" s="95"/>
      <c r="B244" s="86"/>
      <c r="C244" s="86"/>
      <c r="D244" s="86"/>
      <c r="E244" s="86"/>
      <c r="F244" s="86"/>
      <c r="G244" s="86"/>
      <c r="H244" s="86"/>
      <c r="I244" s="86"/>
      <c r="J244" s="86"/>
      <c r="K244" s="86"/>
      <c r="L244" s="86"/>
      <c r="M244" s="86"/>
      <c r="N244" s="86"/>
      <c r="O244" s="86"/>
      <c r="P244" s="86"/>
      <c r="Q244" s="86"/>
      <c r="R244" s="86"/>
      <c r="S244" s="86"/>
      <c r="T244" s="86"/>
      <c r="U244" s="86"/>
      <c r="V244" s="86"/>
      <c r="W244" s="84">
        <f t="shared" si="14"/>
        <v>0</v>
      </c>
      <c r="X244" s="84" t="str">
        <f t="shared" si="13"/>
        <v>-</v>
      </c>
    </row>
    <row r="245" spans="1:24" x14ac:dyDescent="0.3">
      <c r="A245" s="95"/>
      <c r="B245" s="86"/>
      <c r="C245" s="86"/>
      <c r="D245" s="86"/>
      <c r="E245" s="86"/>
      <c r="F245" s="86"/>
      <c r="G245" s="86"/>
      <c r="H245" s="86"/>
      <c r="I245" s="86"/>
      <c r="J245" s="86"/>
      <c r="K245" s="86"/>
      <c r="L245" s="86"/>
      <c r="M245" s="86"/>
      <c r="N245" s="86"/>
      <c r="O245" s="86"/>
      <c r="P245" s="86"/>
      <c r="Q245" s="86"/>
      <c r="R245" s="86"/>
      <c r="S245" s="86"/>
      <c r="T245" s="86"/>
      <c r="U245" s="86"/>
      <c r="V245" s="86"/>
      <c r="W245" s="84">
        <f t="shared" si="14"/>
        <v>0</v>
      </c>
      <c r="X245" s="84" t="str">
        <f t="shared" si="13"/>
        <v>-</v>
      </c>
    </row>
    <row r="246" spans="1:24" x14ac:dyDescent="0.3">
      <c r="A246" s="95"/>
      <c r="B246" s="86"/>
      <c r="C246" s="86"/>
      <c r="D246" s="86"/>
      <c r="E246" s="86"/>
      <c r="F246" s="86"/>
      <c r="G246" s="86"/>
      <c r="H246" s="86"/>
      <c r="I246" s="86"/>
      <c r="J246" s="86"/>
      <c r="K246" s="86"/>
      <c r="L246" s="86"/>
      <c r="M246" s="86"/>
      <c r="N246" s="86"/>
      <c r="O246" s="86"/>
      <c r="P246" s="86"/>
      <c r="Q246" s="86"/>
      <c r="R246" s="86"/>
      <c r="S246" s="86"/>
      <c r="T246" s="86"/>
      <c r="U246" s="86"/>
      <c r="V246" s="86"/>
      <c r="W246" s="84">
        <f t="shared" si="14"/>
        <v>0</v>
      </c>
      <c r="X246" s="84" t="str">
        <f t="shared" si="13"/>
        <v>-</v>
      </c>
    </row>
    <row r="247" spans="1:24" x14ac:dyDescent="0.3">
      <c r="A247" s="95"/>
      <c r="B247" s="86"/>
      <c r="C247" s="86"/>
      <c r="D247" s="86"/>
      <c r="E247" s="86"/>
      <c r="F247" s="86"/>
      <c r="G247" s="86"/>
      <c r="H247" s="86"/>
      <c r="I247" s="86"/>
      <c r="J247" s="86"/>
      <c r="K247" s="86"/>
      <c r="L247" s="86"/>
      <c r="M247" s="86"/>
      <c r="N247" s="86"/>
      <c r="O247" s="86"/>
      <c r="P247" s="86"/>
      <c r="Q247" s="86"/>
      <c r="R247" s="86"/>
      <c r="S247" s="86"/>
      <c r="T247" s="86"/>
      <c r="U247" s="86"/>
      <c r="V247" s="86"/>
      <c r="W247" s="84">
        <f t="shared" si="14"/>
        <v>0</v>
      </c>
      <c r="X247" s="84" t="str">
        <f t="shared" si="13"/>
        <v>-</v>
      </c>
    </row>
    <row r="248" spans="1:24" x14ac:dyDescent="0.3">
      <c r="A248" s="95"/>
      <c r="B248" s="86"/>
      <c r="C248" s="86"/>
      <c r="D248" s="86"/>
      <c r="E248" s="86"/>
      <c r="F248" s="86"/>
      <c r="G248" s="86"/>
      <c r="H248" s="86"/>
      <c r="I248" s="86"/>
      <c r="J248" s="86"/>
      <c r="K248" s="86"/>
      <c r="L248" s="86"/>
      <c r="M248" s="86"/>
      <c r="N248" s="86"/>
      <c r="O248" s="86"/>
      <c r="P248" s="86"/>
      <c r="Q248" s="86"/>
      <c r="R248" s="86"/>
      <c r="S248" s="86"/>
      <c r="T248" s="86"/>
      <c r="U248" s="86"/>
      <c r="V248" s="86"/>
      <c r="W248" s="84">
        <f t="shared" si="14"/>
        <v>0</v>
      </c>
      <c r="X248" s="84" t="str">
        <f t="shared" si="13"/>
        <v>-</v>
      </c>
    </row>
    <row r="249" spans="1:24" x14ac:dyDescent="0.3">
      <c r="A249" s="95"/>
      <c r="B249" s="86"/>
      <c r="C249" s="86"/>
      <c r="D249" s="86"/>
      <c r="E249" s="86"/>
      <c r="F249" s="86"/>
      <c r="G249" s="86"/>
      <c r="H249" s="86"/>
      <c r="I249" s="86"/>
      <c r="J249" s="86"/>
      <c r="K249" s="86"/>
      <c r="L249" s="86"/>
      <c r="M249" s="86"/>
      <c r="N249" s="86"/>
      <c r="O249" s="86"/>
      <c r="P249" s="86"/>
      <c r="Q249" s="86"/>
      <c r="R249" s="86"/>
      <c r="S249" s="86"/>
      <c r="T249" s="86"/>
      <c r="U249" s="86"/>
      <c r="V249" s="86"/>
      <c r="W249" s="84">
        <f t="shared" si="14"/>
        <v>0</v>
      </c>
      <c r="X249" s="84" t="str">
        <f t="shared" si="13"/>
        <v>-</v>
      </c>
    </row>
    <row r="250" spans="1:24" x14ac:dyDescent="0.3">
      <c r="A250" s="95"/>
      <c r="B250" s="86"/>
      <c r="C250" s="86"/>
      <c r="D250" s="86"/>
      <c r="E250" s="86"/>
      <c r="F250" s="86"/>
      <c r="G250" s="86"/>
      <c r="H250" s="86"/>
      <c r="I250" s="86"/>
      <c r="J250" s="86"/>
      <c r="K250" s="86"/>
      <c r="L250" s="86"/>
      <c r="M250" s="86"/>
      <c r="N250" s="86"/>
      <c r="O250" s="86"/>
      <c r="P250" s="86"/>
      <c r="Q250" s="86"/>
      <c r="R250" s="86"/>
      <c r="S250" s="86"/>
      <c r="T250" s="86"/>
      <c r="U250" s="86"/>
      <c r="V250" s="86"/>
      <c r="W250" s="84">
        <f t="shared" si="14"/>
        <v>0</v>
      </c>
      <c r="X250" s="84" t="str">
        <f t="shared" si="13"/>
        <v>-</v>
      </c>
    </row>
    <row r="251" spans="1:24" x14ac:dyDescent="0.3">
      <c r="A251" s="95"/>
      <c r="B251" s="86"/>
      <c r="C251" s="86"/>
      <c r="D251" s="86"/>
      <c r="E251" s="86"/>
      <c r="F251" s="86"/>
      <c r="G251" s="86"/>
      <c r="H251" s="86"/>
      <c r="I251" s="86"/>
      <c r="J251" s="86"/>
      <c r="K251" s="86"/>
      <c r="L251" s="86"/>
      <c r="M251" s="86"/>
      <c r="N251" s="86"/>
      <c r="O251" s="86"/>
      <c r="P251" s="86"/>
      <c r="Q251" s="86"/>
      <c r="R251" s="86"/>
      <c r="S251" s="86"/>
      <c r="T251" s="86"/>
      <c r="U251" s="86"/>
      <c r="V251" s="86"/>
      <c r="W251" s="84">
        <f t="shared" si="14"/>
        <v>0</v>
      </c>
      <c r="X251" s="84" t="str">
        <f t="shared" si="13"/>
        <v>-</v>
      </c>
    </row>
    <row r="252" spans="1:24" x14ac:dyDescent="0.3">
      <c r="A252" s="95"/>
      <c r="B252" s="86"/>
      <c r="C252" s="86"/>
      <c r="D252" s="86"/>
      <c r="E252" s="86"/>
      <c r="F252" s="86"/>
      <c r="G252" s="86"/>
      <c r="H252" s="86"/>
      <c r="I252" s="86"/>
      <c r="J252" s="86"/>
      <c r="K252" s="86"/>
      <c r="L252" s="86"/>
      <c r="M252" s="86"/>
      <c r="N252" s="86"/>
      <c r="O252" s="86"/>
      <c r="P252" s="86"/>
      <c r="Q252" s="86"/>
      <c r="R252" s="86"/>
      <c r="S252" s="86"/>
      <c r="T252" s="86"/>
      <c r="U252" s="86"/>
      <c r="V252" s="86"/>
      <c r="W252" s="84">
        <f t="shared" si="14"/>
        <v>0</v>
      </c>
      <c r="X252" s="84" t="str">
        <f t="shared" ref="X252:X315" si="15">IF(W252&gt;=90,"A",IF(W252&gt;=80,"B",IF(W252&gt;=70,"C",IF(W252&gt;=60,"D",IF(W252&gt;=50,"E",IF(W252=0,"-","F"))))))</f>
        <v>-</v>
      </c>
    </row>
    <row r="253" spans="1:24" x14ac:dyDescent="0.3">
      <c r="A253" s="95"/>
      <c r="B253" s="86"/>
      <c r="C253" s="86"/>
      <c r="D253" s="86"/>
      <c r="E253" s="86"/>
      <c r="F253" s="86"/>
      <c r="G253" s="86"/>
      <c r="H253" s="86"/>
      <c r="I253" s="86"/>
      <c r="J253" s="86"/>
      <c r="K253" s="86"/>
      <c r="L253" s="86"/>
      <c r="M253" s="86"/>
      <c r="N253" s="86"/>
      <c r="O253" s="86"/>
      <c r="P253" s="86"/>
      <c r="Q253" s="86"/>
      <c r="R253" s="86"/>
      <c r="S253" s="86"/>
      <c r="T253" s="86"/>
      <c r="U253" s="86"/>
      <c r="V253" s="86"/>
      <c r="W253" s="84">
        <f t="shared" si="14"/>
        <v>0</v>
      </c>
      <c r="X253" s="84" t="str">
        <f t="shared" si="15"/>
        <v>-</v>
      </c>
    </row>
    <row r="254" spans="1:24" x14ac:dyDescent="0.3">
      <c r="A254" s="95"/>
      <c r="B254" s="86"/>
      <c r="C254" s="86"/>
      <c r="D254" s="86"/>
      <c r="E254" s="86"/>
      <c r="F254" s="86"/>
      <c r="G254" s="86"/>
      <c r="H254" s="86"/>
      <c r="I254" s="86"/>
      <c r="J254" s="86"/>
      <c r="K254" s="86"/>
      <c r="L254" s="86"/>
      <c r="M254" s="86"/>
      <c r="N254" s="86"/>
      <c r="O254" s="86"/>
      <c r="P254" s="86"/>
      <c r="Q254" s="86"/>
      <c r="R254" s="86"/>
      <c r="S254" s="86"/>
      <c r="T254" s="86"/>
      <c r="U254" s="86"/>
      <c r="V254" s="86"/>
      <c r="W254" s="84">
        <f t="shared" si="14"/>
        <v>0</v>
      </c>
      <c r="X254" s="84" t="str">
        <f t="shared" si="15"/>
        <v>-</v>
      </c>
    </row>
    <row r="255" spans="1:24" x14ac:dyDescent="0.3">
      <c r="A255" s="95"/>
      <c r="B255" s="86"/>
      <c r="C255" s="86"/>
      <c r="D255" s="86"/>
      <c r="E255" s="86"/>
      <c r="F255" s="86"/>
      <c r="G255" s="86"/>
      <c r="H255" s="86"/>
      <c r="I255" s="86"/>
      <c r="J255" s="86"/>
      <c r="K255" s="86"/>
      <c r="L255" s="86"/>
      <c r="M255" s="86"/>
      <c r="N255" s="86"/>
      <c r="O255" s="86"/>
      <c r="P255" s="86"/>
      <c r="Q255" s="86"/>
      <c r="R255" s="86"/>
      <c r="S255" s="86"/>
      <c r="T255" s="86"/>
      <c r="U255" s="86"/>
      <c r="V255" s="86"/>
      <c r="W255" s="84">
        <f t="shared" si="14"/>
        <v>0</v>
      </c>
      <c r="X255" s="84" t="str">
        <f t="shared" si="15"/>
        <v>-</v>
      </c>
    </row>
    <row r="256" spans="1:24" x14ac:dyDescent="0.3">
      <c r="A256" s="95"/>
      <c r="B256" s="86"/>
      <c r="C256" s="86"/>
      <c r="D256" s="86"/>
      <c r="E256" s="86"/>
      <c r="F256" s="86"/>
      <c r="G256" s="86"/>
      <c r="H256" s="86"/>
      <c r="I256" s="86"/>
      <c r="J256" s="86"/>
      <c r="K256" s="86"/>
      <c r="L256" s="86"/>
      <c r="M256" s="86"/>
      <c r="N256" s="86"/>
      <c r="O256" s="86"/>
      <c r="P256" s="86"/>
      <c r="Q256" s="86"/>
      <c r="R256" s="86"/>
      <c r="S256" s="86"/>
      <c r="T256" s="86"/>
      <c r="U256" s="86"/>
      <c r="V256" s="86"/>
      <c r="W256" s="84">
        <f t="shared" si="14"/>
        <v>0</v>
      </c>
      <c r="X256" s="84" t="str">
        <f t="shared" si="15"/>
        <v>-</v>
      </c>
    </row>
    <row r="257" spans="1:24" x14ac:dyDescent="0.3">
      <c r="A257" s="95"/>
      <c r="B257" s="86"/>
      <c r="C257" s="86"/>
      <c r="D257" s="86"/>
      <c r="E257" s="86"/>
      <c r="F257" s="86"/>
      <c r="G257" s="86"/>
      <c r="H257" s="86"/>
      <c r="I257" s="86"/>
      <c r="J257" s="86"/>
      <c r="K257" s="86"/>
      <c r="L257" s="86"/>
      <c r="M257" s="86"/>
      <c r="N257" s="86"/>
      <c r="O257" s="86"/>
      <c r="P257" s="86"/>
      <c r="Q257" s="86"/>
      <c r="R257" s="86"/>
      <c r="S257" s="86"/>
      <c r="T257" s="86"/>
      <c r="U257" s="86"/>
      <c r="V257" s="86"/>
      <c r="W257" s="84">
        <f t="shared" si="14"/>
        <v>0</v>
      </c>
      <c r="X257" s="84" t="str">
        <f t="shared" si="15"/>
        <v>-</v>
      </c>
    </row>
    <row r="258" spans="1:24" x14ac:dyDescent="0.3">
      <c r="A258" s="95"/>
      <c r="B258" s="86"/>
      <c r="C258" s="86"/>
      <c r="D258" s="86"/>
      <c r="E258" s="86"/>
      <c r="F258" s="86"/>
      <c r="G258" s="86"/>
      <c r="H258" s="86"/>
      <c r="I258" s="86"/>
      <c r="J258" s="86"/>
      <c r="K258" s="86"/>
      <c r="L258" s="86"/>
      <c r="M258" s="86"/>
      <c r="N258" s="86"/>
      <c r="O258" s="86"/>
      <c r="P258" s="86"/>
      <c r="Q258" s="86"/>
      <c r="R258" s="86"/>
      <c r="S258" s="86"/>
      <c r="T258" s="86"/>
      <c r="U258" s="86"/>
      <c r="V258" s="86"/>
      <c r="W258" s="84">
        <f t="shared" si="14"/>
        <v>0</v>
      </c>
      <c r="X258" s="84" t="str">
        <f t="shared" si="15"/>
        <v>-</v>
      </c>
    </row>
    <row r="259" spans="1:24" x14ac:dyDescent="0.3">
      <c r="A259" s="95"/>
      <c r="B259" s="86"/>
      <c r="C259" s="86"/>
      <c r="D259" s="86"/>
      <c r="E259" s="86"/>
      <c r="F259" s="86"/>
      <c r="G259" s="86"/>
      <c r="H259" s="86"/>
      <c r="I259" s="86"/>
      <c r="J259" s="86"/>
      <c r="K259" s="86"/>
      <c r="L259" s="86"/>
      <c r="M259" s="86"/>
      <c r="N259" s="86"/>
      <c r="O259" s="86"/>
      <c r="P259" s="86"/>
      <c r="Q259" s="86"/>
      <c r="R259" s="86"/>
      <c r="S259" s="86"/>
      <c r="T259" s="86"/>
      <c r="U259" s="86"/>
      <c r="V259" s="86"/>
      <c r="W259" s="84">
        <f t="shared" si="14"/>
        <v>0</v>
      </c>
      <c r="X259" s="84" t="str">
        <f t="shared" si="15"/>
        <v>-</v>
      </c>
    </row>
    <row r="260" spans="1:24" x14ac:dyDescent="0.3">
      <c r="A260" s="95"/>
      <c r="B260" s="86"/>
      <c r="C260" s="86"/>
      <c r="D260" s="86"/>
      <c r="E260" s="86"/>
      <c r="F260" s="86"/>
      <c r="G260" s="86"/>
      <c r="H260" s="86"/>
      <c r="I260" s="86"/>
      <c r="J260" s="86"/>
      <c r="K260" s="86"/>
      <c r="L260" s="86"/>
      <c r="M260" s="86"/>
      <c r="N260" s="86"/>
      <c r="O260" s="86"/>
      <c r="P260" s="86"/>
      <c r="Q260" s="86"/>
      <c r="R260" s="86"/>
      <c r="S260" s="86"/>
      <c r="T260" s="86"/>
      <c r="U260" s="86"/>
      <c r="V260" s="86"/>
      <c r="W260" s="84">
        <f t="shared" si="14"/>
        <v>0</v>
      </c>
      <c r="X260" s="84" t="str">
        <f t="shared" si="15"/>
        <v>-</v>
      </c>
    </row>
    <row r="261" spans="1:24" x14ac:dyDescent="0.3">
      <c r="A261" s="95"/>
      <c r="B261" s="86"/>
      <c r="C261" s="86"/>
      <c r="D261" s="86"/>
      <c r="E261" s="86"/>
      <c r="F261" s="86"/>
      <c r="G261" s="86"/>
      <c r="H261" s="86"/>
      <c r="I261" s="86"/>
      <c r="J261" s="86"/>
      <c r="K261" s="86"/>
      <c r="L261" s="86"/>
      <c r="M261" s="86"/>
      <c r="N261" s="86"/>
      <c r="O261" s="86"/>
      <c r="P261" s="86"/>
      <c r="Q261" s="86"/>
      <c r="R261" s="86"/>
      <c r="S261" s="86"/>
      <c r="T261" s="86"/>
      <c r="U261" s="86"/>
      <c r="V261" s="86"/>
      <c r="W261" s="84">
        <f t="shared" si="14"/>
        <v>0</v>
      </c>
      <c r="X261" s="84" t="str">
        <f t="shared" si="15"/>
        <v>-</v>
      </c>
    </row>
    <row r="262" spans="1:24" x14ac:dyDescent="0.3">
      <c r="A262" s="95"/>
      <c r="B262" s="86"/>
      <c r="C262" s="86"/>
      <c r="D262" s="86"/>
      <c r="E262" s="86"/>
      <c r="F262" s="86"/>
      <c r="G262" s="86"/>
      <c r="H262" s="86"/>
      <c r="I262" s="86"/>
      <c r="J262" s="86"/>
      <c r="K262" s="86"/>
      <c r="L262" s="86"/>
      <c r="M262" s="86"/>
      <c r="N262" s="86"/>
      <c r="O262" s="86"/>
      <c r="P262" s="86"/>
      <c r="Q262" s="86"/>
      <c r="R262" s="86"/>
      <c r="S262" s="86"/>
      <c r="T262" s="86"/>
      <c r="U262" s="86"/>
      <c r="V262" s="86"/>
      <c r="W262" s="84">
        <f t="shared" si="14"/>
        <v>0</v>
      </c>
      <c r="X262" s="84" t="str">
        <f t="shared" si="15"/>
        <v>-</v>
      </c>
    </row>
    <row r="263" spans="1:24" x14ac:dyDescent="0.3">
      <c r="A263" s="95"/>
      <c r="B263" s="86"/>
      <c r="C263" s="86"/>
      <c r="D263" s="86"/>
      <c r="E263" s="86"/>
      <c r="F263" s="86"/>
      <c r="G263" s="86"/>
      <c r="H263" s="86"/>
      <c r="I263" s="86"/>
      <c r="J263" s="86"/>
      <c r="K263" s="86"/>
      <c r="L263" s="86"/>
      <c r="M263" s="86"/>
      <c r="N263" s="86"/>
      <c r="O263" s="86"/>
      <c r="P263" s="86"/>
      <c r="Q263" s="86"/>
      <c r="R263" s="86"/>
      <c r="S263" s="86"/>
      <c r="T263" s="86"/>
      <c r="U263" s="86"/>
      <c r="V263" s="86"/>
      <c r="W263" s="84">
        <f t="shared" si="14"/>
        <v>0</v>
      </c>
      <c r="X263" s="84" t="str">
        <f t="shared" si="15"/>
        <v>-</v>
      </c>
    </row>
    <row r="264" spans="1:24" x14ac:dyDescent="0.3">
      <c r="A264" s="95"/>
      <c r="B264" s="86"/>
      <c r="C264" s="86"/>
      <c r="D264" s="86"/>
      <c r="E264" s="86"/>
      <c r="F264" s="86"/>
      <c r="G264" s="86"/>
      <c r="H264" s="86"/>
      <c r="I264" s="86"/>
      <c r="J264" s="86"/>
      <c r="K264" s="86"/>
      <c r="L264" s="86"/>
      <c r="M264" s="86"/>
      <c r="N264" s="86"/>
      <c r="O264" s="86"/>
      <c r="P264" s="86"/>
      <c r="Q264" s="86"/>
      <c r="R264" s="86"/>
      <c r="S264" s="86"/>
      <c r="T264" s="86"/>
      <c r="U264" s="86"/>
      <c r="V264" s="86"/>
      <c r="W264" s="84">
        <f t="shared" si="14"/>
        <v>0</v>
      </c>
      <c r="X264" s="84" t="str">
        <f t="shared" si="15"/>
        <v>-</v>
      </c>
    </row>
    <row r="265" spans="1:24" x14ac:dyDescent="0.3">
      <c r="A265" s="95"/>
      <c r="B265" s="86"/>
      <c r="C265" s="86"/>
      <c r="D265" s="86"/>
      <c r="E265" s="86"/>
      <c r="F265" s="86"/>
      <c r="G265" s="86"/>
      <c r="H265" s="86"/>
      <c r="I265" s="86"/>
      <c r="J265" s="86"/>
      <c r="K265" s="86"/>
      <c r="L265" s="86"/>
      <c r="M265" s="86"/>
      <c r="N265" s="86"/>
      <c r="O265" s="86"/>
      <c r="P265" s="86"/>
      <c r="Q265" s="86"/>
      <c r="R265" s="86"/>
      <c r="S265" s="86"/>
      <c r="T265" s="86"/>
      <c r="U265" s="86"/>
      <c r="V265" s="86"/>
      <c r="W265" s="84">
        <f t="shared" si="14"/>
        <v>0</v>
      </c>
      <c r="X265" s="84" t="str">
        <f t="shared" si="15"/>
        <v>-</v>
      </c>
    </row>
    <row r="266" spans="1:24" x14ac:dyDescent="0.3">
      <c r="A266" s="95"/>
      <c r="B266" s="86"/>
      <c r="C266" s="86"/>
      <c r="D266" s="86"/>
      <c r="E266" s="86"/>
      <c r="F266" s="86"/>
      <c r="G266" s="86"/>
      <c r="H266" s="86"/>
      <c r="I266" s="86"/>
      <c r="J266" s="86"/>
      <c r="K266" s="86"/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4">
        <f t="shared" si="14"/>
        <v>0</v>
      </c>
      <c r="X266" s="84" t="str">
        <f t="shared" si="15"/>
        <v>-</v>
      </c>
    </row>
    <row r="267" spans="1:24" x14ac:dyDescent="0.3">
      <c r="A267" s="95"/>
      <c r="B267" s="86"/>
      <c r="C267" s="86"/>
      <c r="D267" s="86"/>
      <c r="E267" s="86"/>
      <c r="F267" s="86"/>
      <c r="G267" s="86"/>
      <c r="H267" s="86"/>
      <c r="I267" s="86"/>
      <c r="J267" s="86"/>
      <c r="K267" s="86"/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4">
        <f t="shared" si="14"/>
        <v>0</v>
      </c>
      <c r="X267" s="84" t="str">
        <f t="shared" si="15"/>
        <v>-</v>
      </c>
    </row>
    <row r="268" spans="1:24" x14ac:dyDescent="0.3">
      <c r="A268" s="95"/>
      <c r="B268" s="86"/>
      <c r="C268" s="86"/>
      <c r="D268" s="86"/>
      <c r="E268" s="86"/>
      <c r="F268" s="86"/>
      <c r="G268" s="86"/>
      <c r="H268" s="86"/>
      <c r="I268" s="86"/>
      <c r="J268" s="86"/>
      <c r="K268" s="86"/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4">
        <f t="shared" si="14"/>
        <v>0</v>
      </c>
      <c r="X268" s="84" t="str">
        <f t="shared" si="15"/>
        <v>-</v>
      </c>
    </row>
    <row r="269" spans="1:24" x14ac:dyDescent="0.3">
      <c r="A269" s="95"/>
      <c r="B269" s="86"/>
      <c r="C269" s="86"/>
      <c r="D269" s="86"/>
      <c r="E269" s="86"/>
      <c r="F269" s="86"/>
      <c r="G269" s="86"/>
      <c r="H269" s="86"/>
      <c r="I269" s="86"/>
      <c r="J269" s="86"/>
      <c r="K269" s="86"/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4">
        <f t="shared" si="14"/>
        <v>0</v>
      </c>
      <c r="X269" s="84" t="str">
        <f t="shared" si="15"/>
        <v>-</v>
      </c>
    </row>
    <row r="270" spans="1:24" x14ac:dyDescent="0.3">
      <c r="A270" s="95"/>
      <c r="B270" s="86"/>
      <c r="C270" s="86"/>
      <c r="D270" s="86"/>
      <c r="E270" s="86"/>
      <c r="F270" s="86"/>
      <c r="G270" s="86"/>
      <c r="H270" s="86"/>
      <c r="I270" s="86"/>
      <c r="J270" s="86"/>
      <c r="K270" s="86"/>
      <c r="L270" s="86"/>
      <c r="M270" s="86"/>
      <c r="N270" s="86"/>
      <c r="O270" s="86"/>
      <c r="P270" s="86"/>
      <c r="Q270" s="86"/>
      <c r="R270" s="86"/>
      <c r="S270" s="86"/>
      <c r="T270" s="86"/>
      <c r="U270" s="86"/>
      <c r="V270" s="86"/>
      <c r="W270" s="84">
        <f t="shared" si="14"/>
        <v>0</v>
      </c>
      <c r="X270" s="84" t="str">
        <f t="shared" si="15"/>
        <v>-</v>
      </c>
    </row>
    <row r="271" spans="1:24" x14ac:dyDescent="0.3">
      <c r="A271" s="95"/>
      <c r="B271" s="86"/>
      <c r="C271" s="86"/>
      <c r="D271" s="86"/>
      <c r="E271" s="86"/>
      <c r="F271" s="86"/>
      <c r="G271" s="86"/>
      <c r="H271" s="86"/>
      <c r="I271" s="86"/>
      <c r="J271" s="86"/>
      <c r="K271" s="86"/>
      <c r="L271" s="86"/>
      <c r="M271" s="86"/>
      <c r="N271" s="86"/>
      <c r="O271" s="86"/>
      <c r="P271" s="86"/>
      <c r="Q271" s="86"/>
      <c r="R271" s="86"/>
      <c r="S271" s="86"/>
      <c r="T271" s="86"/>
      <c r="U271" s="86"/>
      <c r="V271" s="86"/>
      <c r="W271" s="84">
        <f t="shared" si="14"/>
        <v>0</v>
      </c>
      <c r="X271" s="84" t="str">
        <f t="shared" si="15"/>
        <v>-</v>
      </c>
    </row>
    <row r="272" spans="1:24" x14ac:dyDescent="0.3">
      <c r="A272" s="95"/>
      <c r="B272" s="86"/>
      <c r="C272" s="86"/>
      <c r="D272" s="86"/>
      <c r="E272" s="86"/>
      <c r="F272" s="86"/>
      <c r="G272" s="86"/>
      <c r="H272" s="86"/>
      <c r="I272" s="86"/>
      <c r="J272" s="86"/>
      <c r="K272" s="86"/>
      <c r="L272" s="86"/>
      <c r="M272" s="86"/>
      <c r="N272" s="86"/>
      <c r="O272" s="86"/>
      <c r="P272" s="86"/>
      <c r="Q272" s="86"/>
      <c r="R272" s="86"/>
      <c r="S272" s="86"/>
      <c r="T272" s="86"/>
      <c r="U272" s="86"/>
      <c r="V272" s="86"/>
      <c r="W272" s="84">
        <f t="shared" si="14"/>
        <v>0</v>
      </c>
      <c r="X272" s="84" t="str">
        <f t="shared" si="15"/>
        <v>-</v>
      </c>
    </row>
    <row r="273" spans="1:24" x14ac:dyDescent="0.3">
      <c r="A273" s="95"/>
      <c r="B273" s="86"/>
      <c r="C273" s="86"/>
      <c r="D273" s="86"/>
      <c r="E273" s="86"/>
      <c r="F273" s="86"/>
      <c r="G273" s="86"/>
      <c r="H273" s="86"/>
      <c r="I273" s="86"/>
      <c r="J273" s="86"/>
      <c r="K273" s="86"/>
      <c r="L273" s="86"/>
      <c r="M273" s="86"/>
      <c r="N273" s="86"/>
      <c r="O273" s="86"/>
      <c r="P273" s="86"/>
      <c r="Q273" s="86"/>
      <c r="R273" s="86"/>
      <c r="S273" s="86"/>
      <c r="T273" s="86"/>
      <c r="U273" s="86"/>
      <c r="V273" s="86"/>
      <c r="W273" s="84">
        <f t="shared" si="14"/>
        <v>0</v>
      </c>
      <c r="X273" s="84" t="str">
        <f t="shared" si="15"/>
        <v>-</v>
      </c>
    </row>
    <row r="274" spans="1:24" x14ac:dyDescent="0.3">
      <c r="A274" s="95"/>
      <c r="B274" s="86"/>
      <c r="C274" s="86"/>
      <c r="D274" s="86"/>
      <c r="E274" s="86"/>
      <c r="F274" s="86"/>
      <c r="G274" s="86"/>
      <c r="H274" s="86"/>
      <c r="I274" s="86"/>
      <c r="J274" s="86"/>
      <c r="K274" s="86"/>
      <c r="L274" s="86"/>
      <c r="M274" s="86"/>
      <c r="N274" s="86"/>
      <c r="O274" s="86"/>
      <c r="P274" s="86"/>
      <c r="Q274" s="86"/>
      <c r="R274" s="86"/>
      <c r="S274" s="86"/>
      <c r="T274" s="86"/>
      <c r="U274" s="86"/>
      <c r="V274" s="86"/>
      <c r="W274" s="84">
        <f t="shared" si="14"/>
        <v>0</v>
      </c>
      <c r="X274" s="84" t="str">
        <f t="shared" si="15"/>
        <v>-</v>
      </c>
    </row>
    <row r="275" spans="1:24" x14ac:dyDescent="0.3">
      <c r="A275" s="95"/>
      <c r="B275" s="86"/>
      <c r="C275" s="86"/>
      <c r="D275" s="86"/>
      <c r="E275" s="86"/>
      <c r="F275" s="86"/>
      <c r="G275" s="86"/>
      <c r="H275" s="86"/>
      <c r="I275" s="86"/>
      <c r="J275" s="86"/>
      <c r="K275" s="86"/>
      <c r="L275" s="86"/>
      <c r="M275" s="86"/>
      <c r="N275" s="86"/>
      <c r="O275" s="86"/>
      <c r="P275" s="86"/>
      <c r="Q275" s="86"/>
      <c r="R275" s="86"/>
      <c r="S275" s="86"/>
      <c r="T275" s="86"/>
      <c r="U275" s="86"/>
      <c r="V275" s="86"/>
      <c r="W275" s="84">
        <f t="shared" ref="W275:W338" si="16">SUM(C275:R275)+MAX(U275:V275)</f>
        <v>0</v>
      </c>
      <c r="X275" s="84" t="str">
        <f t="shared" si="15"/>
        <v>-</v>
      </c>
    </row>
    <row r="276" spans="1:24" x14ac:dyDescent="0.3">
      <c r="A276" s="95"/>
      <c r="B276" s="86"/>
      <c r="C276" s="86"/>
      <c r="D276" s="86"/>
      <c r="E276" s="86"/>
      <c r="F276" s="86"/>
      <c r="G276" s="86"/>
      <c r="H276" s="86"/>
      <c r="I276" s="86"/>
      <c r="J276" s="86"/>
      <c r="K276" s="86"/>
      <c r="L276" s="86"/>
      <c r="M276" s="86"/>
      <c r="N276" s="86"/>
      <c r="O276" s="86"/>
      <c r="P276" s="86"/>
      <c r="Q276" s="86"/>
      <c r="R276" s="86"/>
      <c r="S276" s="86"/>
      <c r="T276" s="86"/>
      <c r="U276" s="86"/>
      <c r="V276" s="86"/>
      <c r="W276" s="84">
        <f t="shared" si="16"/>
        <v>0</v>
      </c>
      <c r="X276" s="84" t="str">
        <f t="shared" si="15"/>
        <v>-</v>
      </c>
    </row>
    <row r="277" spans="1:24" x14ac:dyDescent="0.3">
      <c r="A277" s="95"/>
      <c r="B277" s="86"/>
      <c r="C277" s="86"/>
      <c r="D277" s="86"/>
      <c r="E277" s="86"/>
      <c r="F277" s="86"/>
      <c r="G277" s="86"/>
      <c r="H277" s="86"/>
      <c r="I277" s="86"/>
      <c r="J277" s="86"/>
      <c r="K277" s="86"/>
      <c r="L277" s="86"/>
      <c r="M277" s="86"/>
      <c r="N277" s="86"/>
      <c r="O277" s="86"/>
      <c r="P277" s="86"/>
      <c r="Q277" s="86"/>
      <c r="R277" s="86"/>
      <c r="S277" s="86"/>
      <c r="T277" s="86"/>
      <c r="U277" s="86"/>
      <c r="V277" s="86"/>
      <c r="W277" s="84">
        <f t="shared" si="16"/>
        <v>0</v>
      </c>
      <c r="X277" s="84" t="str">
        <f t="shared" si="15"/>
        <v>-</v>
      </c>
    </row>
    <row r="278" spans="1:24" x14ac:dyDescent="0.3">
      <c r="A278" s="95"/>
      <c r="B278" s="86"/>
      <c r="C278" s="86"/>
      <c r="D278" s="86"/>
      <c r="E278" s="86"/>
      <c r="F278" s="86"/>
      <c r="G278" s="86"/>
      <c r="H278" s="86"/>
      <c r="I278" s="86"/>
      <c r="J278" s="86"/>
      <c r="K278" s="86"/>
      <c r="L278" s="86"/>
      <c r="M278" s="86"/>
      <c r="N278" s="86"/>
      <c r="O278" s="86"/>
      <c r="P278" s="86"/>
      <c r="Q278" s="86"/>
      <c r="R278" s="86"/>
      <c r="S278" s="86"/>
      <c r="T278" s="86"/>
      <c r="U278" s="86"/>
      <c r="V278" s="86"/>
      <c r="W278" s="84">
        <f t="shared" si="16"/>
        <v>0</v>
      </c>
      <c r="X278" s="84" t="str">
        <f t="shared" si="15"/>
        <v>-</v>
      </c>
    </row>
    <row r="279" spans="1:24" x14ac:dyDescent="0.3">
      <c r="A279" s="95"/>
      <c r="B279" s="86"/>
      <c r="C279" s="86"/>
      <c r="D279" s="86"/>
      <c r="E279" s="86"/>
      <c r="F279" s="86"/>
      <c r="G279" s="86"/>
      <c r="H279" s="86"/>
      <c r="I279" s="86"/>
      <c r="J279" s="86"/>
      <c r="K279" s="86"/>
      <c r="L279" s="86"/>
      <c r="M279" s="86"/>
      <c r="N279" s="86"/>
      <c r="O279" s="86"/>
      <c r="P279" s="86"/>
      <c r="Q279" s="86"/>
      <c r="R279" s="86"/>
      <c r="S279" s="86"/>
      <c r="T279" s="86"/>
      <c r="U279" s="86"/>
      <c r="V279" s="86"/>
      <c r="W279" s="84">
        <f t="shared" si="16"/>
        <v>0</v>
      </c>
      <c r="X279" s="84" t="str">
        <f t="shared" si="15"/>
        <v>-</v>
      </c>
    </row>
    <row r="280" spans="1:24" x14ac:dyDescent="0.3">
      <c r="A280" s="95"/>
      <c r="B280" s="86"/>
      <c r="C280" s="86"/>
      <c r="D280" s="86"/>
      <c r="E280" s="86"/>
      <c r="F280" s="86"/>
      <c r="G280" s="86"/>
      <c r="H280" s="86"/>
      <c r="I280" s="86"/>
      <c r="J280" s="86"/>
      <c r="K280" s="86"/>
      <c r="L280" s="86"/>
      <c r="M280" s="86"/>
      <c r="N280" s="86"/>
      <c r="O280" s="86"/>
      <c r="P280" s="86"/>
      <c r="Q280" s="86"/>
      <c r="R280" s="86"/>
      <c r="S280" s="86"/>
      <c r="T280" s="86"/>
      <c r="U280" s="86"/>
      <c r="V280" s="86"/>
      <c r="W280" s="84">
        <f t="shared" si="16"/>
        <v>0</v>
      </c>
      <c r="X280" s="84" t="str">
        <f t="shared" si="15"/>
        <v>-</v>
      </c>
    </row>
    <row r="281" spans="1:24" x14ac:dyDescent="0.3">
      <c r="A281" s="95"/>
      <c r="B281" s="86"/>
      <c r="C281" s="86"/>
      <c r="D281" s="86"/>
      <c r="E281" s="86"/>
      <c r="F281" s="86"/>
      <c r="G281" s="86"/>
      <c r="H281" s="86"/>
      <c r="I281" s="86"/>
      <c r="J281" s="86"/>
      <c r="K281" s="86"/>
      <c r="L281" s="86"/>
      <c r="M281" s="86"/>
      <c r="N281" s="86"/>
      <c r="O281" s="86"/>
      <c r="P281" s="86"/>
      <c r="Q281" s="86"/>
      <c r="R281" s="86"/>
      <c r="S281" s="86"/>
      <c r="T281" s="86"/>
      <c r="U281" s="86"/>
      <c r="V281" s="86"/>
      <c r="W281" s="84">
        <f t="shared" si="16"/>
        <v>0</v>
      </c>
      <c r="X281" s="84" t="str">
        <f t="shared" si="15"/>
        <v>-</v>
      </c>
    </row>
    <row r="282" spans="1:24" x14ac:dyDescent="0.3">
      <c r="A282" s="95"/>
      <c r="B282" s="86"/>
      <c r="C282" s="86"/>
      <c r="D282" s="86"/>
      <c r="E282" s="86"/>
      <c r="F282" s="86"/>
      <c r="G282" s="86"/>
      <c r="H282" s="86"/>
      <c r="I282" s="86"/>
      <c r="J282" s="86"/>
      <c r="K282" s="86"/>
      <c r="L282" s="86"/>
      <c r="M282" s="86"/>
      <c r="N282" s="86"/>
      <c r="O282" s="86"/>
      <c r="P282" s="86"/>
      <c r="Q282" s="86"/>
      <c r="R282" s="86"/>
      <c r="S282" s="86"/>
      <c r="T282" s="86"/>
      <c r="U282" s="86"/>
      <c r="V282" s="86"/>
      <c r="W282" s="84">
        <f t="shared" si="16"/>
        <v>0</v>
      </c>
      <c r="X282" s="84" t="str">
        <f t="shared" si="15"/>
        <v>-</v>
      </c>
    </row>
    <row r="283" spans="1:24" x14ac:dyDescent="0.3">
      <c r="A283" s="95"/>
      <c r="B283" s="86"/>
      <c r="C283" s="86"/>
      <c r="D283" s="86"/>
      <c r="E283" s="86"/>
      <c r="F283" s="86"/>
      <c r="G283" s="86"/>
      <c r="H283" s="86"/>
      <c r="I283" s="86"/>
      <c r="J283" s="86"/>
      <c r="K283" s="86"/>
      <c r="L283" s="86"/>
      <c r="M283" s="86"/>
      <c r="N283" s="86"/>
      <c r="O283" s="86"/>
      <c r="P283" s="86"/>
      <c r="Q283" s="86"/>
      <c r="R283" s="86"/>
      <c r="S283" s="86"/>
      <c r="T283" s="86"/>
      <c r="U283" s="86"/>
      <c r="V283" s="86"/>
      <c r="W283" s="84">
        <f t="shared" si="16"/>
        <v>0</v>
      </c>
      <c r="X283" s="84" t="str">
        <f t="shared" si="15"/>
        <v>-</v>
      </c>
    </row>
    <row r="284" spans="1:24" x14ac:dyDescent="0.3">
      <c r="A284" s="95"/>
      <c r="B284" s="86"/>
      <c r="C284" s="86"/>
      <c r="D284" s="86"/>
      <c r="E284" s="86"/>
      <c r="F284" s="86"/>
      <c r="G284" s="86"/>
      <c r="H284" s="86"/>
      <c r="I284" s="86"/>
      <c r="J284" s="86"/>
      <c r="K284" s="86"/>
      <c r="L284" s="86"/>
      <c r="M284" s="86"/>
      <c r="N284" s="86"/>
      <c r="O284" s="86"/>
      <c r="P284" s="86"/>
      <c r="Q284" s="86"/>
      <c r="R284" s="86"/>
      <c r="S284" s="86"/>
      <c r="T284" s="86"/>
      <c r="U284" s="86"/>
      <c r="V284" s="86"/>
      <c r="W284" s="84">
        <f t="shared" si="16"/>
        <v>0</v>
      </c>
      <c r="X284" s="84" t="str">
        <f t="shared" si="15"/>
        <v>-</v>
      </c>
    </row>
    <row r="285" spans="1:24" x14ac:dyDescent="0.3">
      <c r="A285" s="95"/>
      <c r="B285" s="86"/>
      <c r="C285" s="86"/>
      <c r="D285" s="86"/>
      <c r="E285" s="86"/>
      <c r="F285" s="86"/>
      <c r="G285" s="86"/>
      <c r="H285" s="86"/>
      <c r="I285" s="86"/>
      <c r="J285" s="86"/>
      <c r="K285" s="86"/>
      <c r="L285" s="86"/>
      <c r="M285" s="86"/>
      <c r="N285" s="86"/>
      <c r="O285" s="86"/>
      <c r="P285" s="86"/>
      <c r="Q285" s="86"/>
      <c r="R285" s="86"/>
      <c r="S285" s="86"/>
      <c r="T285" s="86"/>
      <c r="U285" s="86"/>
      <c r="V285" s="86"/>
      <c r="W285" s="84">
        <f t="shared" si="16"/>
        <v>0</v>
      </c>
      <c r="X285" s="84" t="str">
        <f t="shared" si="15"/>
        <v>-</v>
      </c>
    </row>
    <row r="286" spans="1:24" x14ac:dyDescent="0.3">
      <c r="A286" s="95"/>
      <c r="B286" s="86"/>
      <c r="C286" s="86"/>
      <c r="D286" s="86"/>
      <c r="E286" s="86"/>
      <c r="F286" s="86"/>
      <c r="G286" s="86"/>
      <c r="H286" s="86"/>
      <c r="I286" s="86"/>
      <c r="J286" s="86"/>
      <c r="K286" s="86"/>
      <c r="L286" s="86"/>
      <c r="M286" s="86"/>
      <c r="N286" s="86"/>
      <c r="O286" s="86"/>
      <c r="P286" s="86"/>
      <c r="Q286" s="86"/>
      <c r="R286" s="86"/>
      <c r="S286" s="86"/>
      <c r="T286" s="86"/>
      <c r="U286" s="86"/>
      <c r="V286" s="86"/>
      <c r="W286" s="84">
        <f t="shared" si="16"/>
        <v>0</v>
      </c>
      <c r="X286" s="84" t="str">
        <f t="shared" si="15"/>
        <v>-</v>
      </c>
    </row>
    <row r="287" spans="1:24" x14ac:dyDescent="0.3">
      <c r="A287" s="95"/>
      <c r="B287" s="86"/>
      <c r="C287" s="86"/>
      <c r="D287" s="86"/>
      <c r="E287" s="86"/>
      <c r="F287" s="86"/>
      <c r="G287" s="86"/>
      <c r="H287" s="86"/>
      <c r="I287" s="86"/>
      <c r="J287" s="86"/>
      <c r="K287" s="86"/>
      <c r="L287" s="86"/>
      <c r="M287" s="86"/>
      <c r="N287" s="86"/>
      <c r="O287" s="86"/>
      <c r="P287" s="86"/>
      <c r="Q287" s="86"/>
      <c r="R287" s="86"/>
      <c r="S287" s="86"/>
      <c r="T287" s="86"/>
      <c r="U287" s="86"/>
      <c r="V287" s="86"/>
      <c r="W287" s="84">
        <f t="shared" si="16"/>
        <v>0</v>
      </c>
      <c r="X287" s="84" t="str">
        <f t="shared" si="15"/>
        <v>-</v>
      </c>
    </row>
    <row r="288" spans="1:24" x14ac:dyDescent="0.3">
      <c r="A288" s="95"/>
      <c r="B288" s="86"/>
      <c r="C288" s="86"/>
      <c r="D288" s="86"/>
      <c r="E288" s="86"/>
      <c r="F288" s="86"/>
      <c r="G288" s="86"/>
      <c r="H288" s="86"/>
      <c r="I288" s="86"/>
      <c r="J288" s="86"/>
      <c r="K288" s="86"/>
      <c r="L288" s="86"/>
      <c r="M288" s="86"/>
      <c r="N288" s="86"/>
      <c r="O288" s="86"/>
      <c r="P288" s="86"/>
      <c r="Q288" s="86"/>
      <c r="R288" s="86"/>
      <c r="S288" s="86"/>
      <c r="T288" s="86"/>
      <c r="U288" s="86"/>
      <c r="V288" s="86"/>
      <c r="W288" s="84">
        <f t="shared" si="16"/>
        <v>0</v>
      </c>
      <c r="X288" s="84" t="str">
        <f t="shared" si="15"/>
        <v>-</v>
      </c>
    </row>
    <row r="289" spans="1:24" x14ac:dyDescent="0.3">
      <c r="A289" s="95"/>
      <c r="B289" s="86"/>
      <c r="C289" s="86"/>
      <c r="D289" s="86"/>
      <c r="E289" s="86"/>
      <c r="F289" s="86"/>
      <c r="G289" s="86"/>
      <c r="H289" s="86"/>
      <c r="I289" s="86"/>
      <c r="J289" s="86"/>
      <c r="K289" s="86"/>
      <c r="L289" s="86"/>
      <c r="M289" s="86"/>
      <c r="N289" s="86"/>
      <c r="O289" s="86"/>
      <c r="P289" s="86"/>
      <c r="Q289" s="86"/>
      <c r="R289" s="86"/>
      <c r="S289" s="86"/>
      <c r="T289" s="86"/>
      <c r="U289" s="86"/>
      <c r="V289" s="86"/>
      <c r="W289" s="84">
        <f t="shared" si="16"/>
        <v>0</v>
      </c>
      <c r="X289" s="84" t="str">
        <f t="shared" si="15"/>
        <v>-</v>
      </c>
    </row>
    <row r="290" spans="1:24" x14ac:dyDescent="0.3">
      <c r="A290" s="95"/>
      <c r="B290" s="86"/>
      <c r="C290" s="86"/>
      <c r="D290" s="86"/>
      <c r="E290" s="86"/>
      <c r="F290" s="86"/>
      <c r="G290" s="86"/>
      <c r="H290" s="86"/>
      <c r="I290" s="86"/>
      <c r="J290" s="86"/>
      <c r="K290" s="86"/>
      <c r="L290" s="86"/>
      <c r="M290" s="86"/>
      <c r="N290" s="86"/>
      <c r="O290" s="86"/>
      <c r="P290" s="86"/>
      <c r="Q290" s="86"/>
      <c r="R290" s="86"/>
      <c r="S290" s="86"/>
      <c r="T290" s="86"/>
      <c r="U290" s="86"/>
      <c r="V290" s="86"/>
      <c r="W290" s="84">
        <f t="shared" si="16"/>
        <v>0</v>
      </c>
      <c r="X290" s="84" t="str">
        <f t="shared" si="15"/>
        <v>-</v>
      </c>
    </row>
    <row r="291" spans="1:24" x14ac:dyDescent="0.3">
      <c r="A291" s="95"/>
      <c r="B291" s="86"/>
      <c r="C291" s="86"/>
      <c r="D291" s="86"/>
      <c r="E291" s="86"/>
      <c r="F291" s="86"/>
      <c r="G291" s="86"/>
      <c r="H291" s="86"/>
      <c r="I291" s="86"/>
      <c r="J291" s="86"/>
      <c r="K291" s="86"/>
      <c r="L291" s="86"/>
      <c r="M291" s="86"/>
      <c r="N291" s="86"/>
      <c r="O291" s="86"/>
      <c r="P291" s="86"/>
      <c r="Q291" s="86"/>
      <c r="R291" s="86"/>
      <c r="S291" s="86"/>
      <c r="T291" s="86"/>
      <c r="U291" s="86"/>
      <c r="V291" s="86"/>
      <c r="W291" s="84">
        <f t="shared" si="16"/>
        <v>0</v>
      </c>
      <c r="X291" s="84" t="str">
        <f t="shared" si="15"/>
        <v>-</v>
      </c>
    </row>
    <row r="292" spans="1:24" x14ac:dyDescent="0.3">
      <c r="A292" s="95"/>
      <c r="B292" s="86"/>
      <c r="C292" s="86"/>
      <c r="D292" s="86"/>
      <c r="E292" s="86"/>
      <c r="F292" s="86"/>
      <c r="G292" s="86"/>
      <c r="H292" s="86"/>
      <c r="I292" s="86"/>
      <c r="J292" s="86"/>
      <c r="K292" s="86"/>
      <c r="L292" s="86"/>
      <c r="M292" s="86"/>
      <c r="N292" s="86"/>
      <c r="O292" s="86"/>
      <c r="P292" s="86"/>
      <c r="Q292" s="86"/>
      <c r="R292" s="86"/>
      <c r="S292" s="86"/>
      <c r="T292" s="86"/>
      <c r="U292" s="86"/>
      <c r="V292" s="86"/>
      <c r="W292" s="84">
        <f t="shared" si="16"/>
        <v>0</v>
      </c>
      <c r="X292" s="84" t="str">
        <f t="shared" si="15"/>
        <v>-</v>
      </c>
    </row>
    <row r="293" spans="1:24" x14ac:dyDescent="0.3">
      <c r="A293" s="95"/>
      <c r="B293" s="86"/>
      <c r="C293" s="86"/>
      <c r="D293" s="86"/>
      <c r="E293" s="86"/>
      <c r="F293" s="86"/>
      <c r="G293" s="86"/>
      <c r="H293" s="86"/>
      <c r="I293" s="86"/>
      <c r="J293" s="86"/>
      <c r="K293" s="86"/>
      <c r="L293" s="86"/>
      <c r="M293" s="86"/>
      <c r="N293" s="86"/>
      <c r="O293" s="86"/>
      <c r="P293" s="86"/>
      <c r="Q293" s="86"/>
      <c r="R293" s="86"/>
      <c r="S293" s="86"/>
      <c r="T293" s="86"/>
      <c r="U293" s="86"/>
      <c r="V293" s="86"/>
      <c r="W293" s="84">
        <f t="shared" si="16"/>
        <v>0</v>
      </c>
      <c r="X293" s="84" t="str">
        <f t="shared" si="15"/>
        <v>-</v>
      </c>
    </row>
    <row r="294" spans="1:24" x14ac:dyDescent="0.3">
      <c r="A294" s="95"/>
      <c r="B294" s="86"/>
      <c r="C294" s="86"/>
      <c r="D294" s="86"/>
      <c r="E294" s="86"/>
      <c r="F294" s="86"/>
      <c r="G294" s="86"/>
      <c r="H294" s="86"/>
      <c r="I294" s="86"/>
      <c r="J294" s="86"/>
      <c r="K294" s="86"/>
      <c r="L294" s="86"/>
      <c r="M294" s="86"/>
      <c r="N294" s="86"/>
      <c r="O294" s="86"/>
      <c r="P294" s="86"/>
      <c r="Q294" s="86"/>
      <c r="R294" s="86"/>
      <c r="S294" s="86"/>
      <c r="T294" s="86"/>
      <c r="U294" s="86"/>
      <c r="V294" s="86"/>
      <c r="W294" s="84">
        <f t="shared" si="16"/>
        <v>0</v>
      </c>
      <c r="X294" s="84" t="str">
        <f t="shared" si="15"/>
        <v>-</v>
      </c>
    </row>
    <row r="295" spans="1:24" x14ac:dyDescent="0.3">
      <c r="A295" s="95"/>
      <c r="B295" s="86"/>
      <c r="C295" s="86"/>
      <c r="D295" s="86"/>
      <c r="E295" s="86"/>
      <c r="F295" s="86"/>
      <c r="G295" s="86"/>
      <c r="H295" s="86"/>
      <c r="I295" s="86"/>
      <c r="J295" s="86"/>
      <c r="K295" s="86"/>
      <c r="L295" s="86"/>
      <c r="M295" s="86"/>
      <c r="N295" s="86"/>
      <c r="O295" s="86"/>
      <c r="P295" s="86"/>
      <c r="Q295" s="86"/>
      <c r="R295" s="86"/>
      <c r="S295" s="86"/>
      <c r="T295" s="86"/>
      <c r="U295" s="86"/>
      <c r="V295" s="86"/>
      <c r="W295" s="84">
        <f t="shared" si="16"/>
        <v>0</v>
      </c>
      <c r="X295" s="84" t="str">
        <f t="shared" si="15"/>
        <v>-</v>
      </c>
    </row>
    <row r="296" spans="1:24" x14ac:dyDescent="0.3">
      <c r="A296" s="95"/>
      <c r="B296" s="86"/>
      <c r="C296" s="86"/>
      <c r="D296" s="86"/>
      <c r="E296" s="86"/>
      <c r="F296" s="86"/>
      <c r="G296" s="86"/>
      <c r="H296" s="86"/>
      <c r="I296" s="86"/>
      <c r="J296" s="86"/>
      <c r="K296" s="86"/>
      <c r="L296" s="86"/>
      <c r="M296" s="86"/>
      <c r="N296" s="86"/>
      <c r="O296" s="86"/>
      <c r="P296" s="86"/>
      <c r="Q296" s="86"/>
      <c r="R296" s="86"/>
      <c r="S296" s="86"/>
      <c r="T296" s="86"/>
      <c r="U296" s="86"/>
      <c r="V296" s="86"/>
      <c r="W296" s="84">
        <f t="shared" si="16"/>
        <v>0</v>
      </c>
      <c r="X296" s="84" t="str">
        <f t="shared" si="15"/>
        <v>-</v>
      </c>
    </row>
    <row r="297" spans="1:24" x14ac:dyDescent="0.3">
      <c r="A297" s="95"/>
      <c r="B297" s="86"/>
      <c r="C297" s="86"/>
      <c r="D297" s="86"/>
      <c r="E297" s="86"/>
      <c r="F297" s="86"/>
      <c r="G297" s="86"/>
      <c r="H297" s="86"/>
      <c r="I297" s="86"/>
      <c r="J297" s="86"/>
      <c r="K297" s="86"/>
      <c r="L297" s="86"/>
      <c r="M297" s="86"/>
      <c r="N297" s="86"/>
      <c r="O297" s="86"/>
      <c r="P297" s="86"/>
      <c r="Q297" s="86"/>
      <c r="R297" s="86"/>
      <c r="S297" s="86"/>
      <c r="T297" s="86"/>
      <c r="U297" s="86"/>
      <c r="V297" s="86"/>
      <c r="W297" s="84">
        <f t="shared" si="16"/>
        <v>0</v>
      </c>
      <c r="X297" s="84" t="str">
        <f t="shared" si="15"/>
        <v>-</v>
      </c>
    </row>
    <row r="298" spans="1:24" x14ac:dyDescent="0.3">
      <c r="A298" s="95"/>
      <c r="B298" s="86"/>
      <c r="C298" s="86"/>
      <c r="D298" s="86"/>
      <c r="E298" s="86"/>
      <c r="F298" s="86"/>
      <c r="G298" s="86"/>
      <c r="H298" s="86"/>
      <c r="I298" s="86"/>
      <c r="J298" s="86"/>
      <c r="K298" s="86"/>
      <c r="L298" s="86"/>
      <c r="M298" s="86"/>
      <c r="N298" s="86"/>
      <c r="O298" s="86"/>
      <c r="P298" s="86"/>
      <c r="Q298" s="86"/>
      <c r="R298" s="86"/>
      <c r="S298" s="86"/>
      <c r="T298" s="86"/>
      <c r="U298" s="86"/>
      <c r="V298" s="86"/>
      <c r="W298" s="84">
        <f t="shared" si="16"/>
        <v>0</v>
      </c>
      <c r="X298" s="84" t="str">
        <f t="shared" si="15"/>
        <v>-</v>
      </c>
    </row>
    <row r="299" spans="1:24" x14ac:dyDescent="0.3">
      <c r="A299" s="95"/>
      <c r="B299" s="86"/>
      <c r="C299" s="86"/>
      <c r="D299" s="86"/>
      <c r="E299" s="86"/>
      <c r="F299" s="86"/>
      <c r="G299" s="86"/>
      <c r="H299" s="86"/>
      <c r="I299" s="86"/>
      <c r="J299" s="86"/>
      <c r="K299" s="86"/>
      <c r="L299" s="86"/>
      <c r="M299" s="86"/>
      <c r="N299" s="86"/>
      <c r="O299" s="86"/>
      <c r="P299" s="86"/>
      <c r="Q299" s="86"/>
      <c r="R299" s="86"/>
      <c r="S299" s="86"/>
      <c r="T299" s="86"/>
      <c r="U299" s="86"/>
      <c r="V299" s="86"/>
      <c r="W299" s="84">
        <f t="shared" si="16"/>
        <v>0</v>
      </c>
      <c r="X299" s="84" t="str">
        <f t="shared" si="15"/>
        <v>-</v>
      </c>
    </row>
    <row r="300" spans="1:24" x14ac:dyDescent="0.3">
      <c r="A300" s="95"/>
      <c r="B300" s="86"/>
      <c r="C300" s="86"/>
      <c r="D300" s="86"/>
      <c r="E300" s="86"/>
      <c r="F300" s="86"/>
      <c r="G300" s="86"/>
      <c r="H300" s="86"/>
      <c r="I300" s="86"/>
      <c r="J300" s="86"/>
      <c r="K300" s="86"/>
      <c r="L300" s="86"/>
      <c r="M300" s="86"/>
      <c r="N300" s="86"/>
      <c r="O300" s="86"/>
      <c r="P300" s="86"/>
      <c r="Q300" s="86"/>
      <c r="R300" s="86"/>
      <c r="S300" s="86"/>
      <c r="T300" s="86"/>
      <c r="U300" s="86"/>
      <c r="V300" s="86"/>
      <c r="W300" s="84">
        <f t="shared" si="16"/>
        <v>0</v>
      </c>
      <c r="X300" s="84" t="str">
        <f t="shared" si="15"/>
        <v>-</v>
      </c>
    </row>
    <row r="301" spans="1:24" x14ac:dyDescent="0.3">
      <c r="A301" s="95"/>
      <c r="B301" s="86"/>
      <c r="C301" s="86"/>
      <c r="D301" s="86"/>
      <c r="E301" s="86"/>
      <c r="F301" s="86"/>
      <c r="G301" s="86"/>
      <c r="H301" s="86"/>
      <c r="I301" s="86"/>
      <c r="J301" s="86"/>
      <c r="K301" s="86"/>
      <c r="L301" s="86"/>
      <c r="M301" s="86"/>
      <c r="N301" s="86"/>
      <c r="O301" s="86"/>
      <c r="P301" s="86"/>
      <c r="Q301" s="86"/>
      <c r="R301" s="86"/>
      <c r="S301" s="86"/>
      <c r="T301" s="86"/>
      <c r="U301" s="86"/>
      <c r="V301" s="86"/>
      <c r="W301" s="84">
        <f t="shared" si="16"/>
        <v>0</v>
      </c>
      <c r="X301" s="84" t="str">
        <f t="shared" si="15"/>
        <v>-</v>
      </c>
    </row>
    <row r="302" spans="1:24" x14ac:dyDescent="0.3">
      <c r="A302" s="95"/>
      <c r="B302" s="86"/>
      <c r="C302" s="86"/>
      <c r="D302" s="86"/>
      <c r="E302" s="86"/>
      <c r="F302" s="86"/>
      <c r="G302" s="86"/>
      <c r="H302" s="86"/>
      <c r="I302" s="86"/>
      <c r="J302" s="86"/>
      <c r="K302" s="86"/>
      <c r="L302" s="86"/>
      <c r="M302" s="86"/>
      <c r="N302" s="86"/>
      <c r="O302" s="86"/>
      <c r="P302" s="86"/>
      <c r="Q302" s="86"/>
      <c r="R302" s="86"/>
      <c r="S302" s="86"/>
      <c r="T302" s="86"/>
      <c r="U302" s="86"/>
      <c r="V302" s="86"/>
      <c r="W302" s="84">
        <f t="shared" si="16"/>
        <v>0</v>
      </c>
      <c r="X302" s="84" t="str">
        <f t="shared" si="15"/>
        <v>-</v>
      </c>
    </row>
    <row r="303" spans="1:24" x14ac:dyDescent="0.3">
      <c r="A303" s="95"/>
      <c r="B303" s="86"/>
      <c r="C303" s="86"/>
      <c r="D303" s="86"/>
      <c r="E303" s="86"/>
      <c r="F303" s="86"/>
      <c r="G303" s="86"/>
      <c r="H303" s="86"/>
      <c r="I303" s="86"/>
      <c r="J303" s="86"/>
      <c r="K303" s="86"/>
      <c r="L303" s="86"/>
      <c r="M303" s="86"/>
      <c r="N303" s="86"/>
      <c r="O303" s="86"/>
      <c r="P303" s="86"/>
      <c r="Q303" s="86"/>
      <c r="R303" s="86"/>
      <c r="S303" s="86"/>
      <c r="T303" s="86"/>
      <c r="U303" s="86"/>
      <c r="V303" s="86"/>
      <c r="W303" s="84">
        <f t="shared" si="16"/>
        <v>0</v>
      </c>
      <c r="X303" s="84" t="str">
        <f t="shared" si="15"/>
        <v>-</v>
      </c>
    </row>
    <row r="304" spans="1:24" x14ac:dyDescent="0.3">
      <c r="A304" s="95"/>
      <c r="B304" s="86"/>
      <c r="C304" s="86"/>
      <c r="D304" s="86"/>
      <c r="E304" s="86"/>
      <c r="F304" s="86"/>
      <c r="G304" s="86"/>
      <c r="H304" s="86"/>
      <c r="I304" s="86"/>
      <c r="J304" s="86"/>
      <c r="K304" s="86"/>
      <c r="L304" s="86"/>
      <c r="M304" s="86"/>
      <c r="N304" s="86"/>
      <c r="O304" s="86"/>
      <c r="P304" s="86"/>
      <c r="Q304" s="86"/>
      <c r="R304" s="86"/>
      <c r="S304" s="86"/>
      <c r="T304" s="86"/>
      <c r="U304" s="86"/>
      <c r="V304" s="86"/>
      <c r="W304" s="84">
        <f t="shared" si="16"/>
        <v>0</v>
      </c>
      <c r="X304" s="84" t="str">
        <f t="shared" si="15"/>
        <v>-</v>
      </c>
    </row>
    <row r="305" spans="1:24" x14ac:dyDescent="0.3">
      <c r="A305" s="95"/>
      <c r="B305" s="86"/>
      <c r="C305" s="86"/>
      <c r="D305" s="86"/>
      <c r="E305" s="86"/>
      <c r="F305" s="86"/>
      <c r="G305" s="86"/>
      <c r="H305" s="86"/>
      <c r="I305" s="86"/>
      <c r="J305" s="86"/>
      <c r="K305" s="86"/>
      <c r="L305" s="86"/>
      <c r="M305" s="86"/>
      <c r="N305" s="86"/>
      <c r="O305" s="86"/>
      <c r="P305" s="86"/>
      <c r="Q305" s="86"/>
      <c r="R305" s="86"/>
      <c r="S305" s="86"/>
      <c r="T305" s="86"/>
      <c r="U305" s="86"/>
      <c r="V305" s="86"/>
      <c r="W305" s="84">
        <f t="shared" si="16"/>
        <v>0</v>
      </c>
      <c r="X305" s="84" t="str">
        <f t="shared" si="15"/>
        <v>-</v>
      </c>
    </row>
    <row r="306" spans="1:24" x14ac:dyDescent="0.3">
      <c r="A306" s="95"/>
      <c r="B306" s="86"/>
      <c r="C306" s="86"/>
      <c r="D306" s="86"/>
      <c r="E306" s="86"/>
      <c r="F306" s="86"/>
      <c r="G306" s="86"/>
      <c r="H306" s="86"/>
      <c r="I306" s="86"/>
      <c r="J306" s="86"/>
      <c r="K306" s="86"/>
      <c r="L306" s="86"/>
      <c r="M306" s="86"/>
      <c r="N306" s="86"/>
      <c r="O306" s="86"/>
      <c r="P306" s="86"/>
      <c r="Q306" s="86"/>
      <c r="R306" s="86"/>
      <c r="S306" s="86"/>
      <c r="T306" s="86"/>
      <c r="U306" s="86"/>
      <c r="V306" s="86"/>
      <c r="W306" s="84">
        <f t="shared" si="16"/>
        <v>0</v>
      </c>
      <c r="X306" s="84" t="str">
        <f t="shared" si="15"/>
        <v>-</v>
      </c>
    </row>
    <row r="307" spans="1:24" x14ac:dyDescent="0.3">
      <c r="A307" s="95"/>
      <c r="B307" s="86"/>
      <c r="C307" s="86"/>
      <c r="D307" s="86"/>
      <c r="E307" s="86"/>
      <c r="F307" s="86"/>
      <c r="G307" s="86"/>
      <c r="H307" s="86"/>
      <c r="I307" s="86"/>
      <c r="J307" s="86"/>
      <c r="K307" s="86"/>
      <c r="L307" s="86"/>
      <c r="M307" s="86"/>
      <c r="N307" s="86"/>
      <c r="O307" s="86"/>
      <c r="P307" s="86"/>
      <c r="Q307" s="86"/>
      <c r="R307" s="86"/>
      <c r="S307" s="86"/>
      <c r="T307" s="86"/>
      <c r="U307" s="86"/>
      <c r="V307" s="86"/>
      <c r="W307" s="84">
        <f t="shared" si="16"/>
        <v>0</v>
      </c>
      <c r="X307" s="84" t="str">
        <f t="shared" si="15"/>
        <v>-</v>
      </c>
    </row>
    <row r="308" spans="1:24" x14ac:dyDescent="0.3">
      <c r="A308" s="95"/>
      <c r="B308" s="86"/>
      <c r="C308" s="86"/>
      <c r="D308" s="86"/>
      <c r="E308" s="86"/>
      <c r="F308" s="86"/>
      <c r="G308" s="86"/>
      <c r="H308" s="86"/>
      <c r="I308" s="86"/>
      <c r="J308" s="86"/>
      <c r="K308" s="86"/>
      <c r="L308" s="86"/>
      <c r="M308" s="86"/>
      <c r="N308" s="86"/>
      <c r="O308" s="86"/>
      <c r="P308" s="86"/>
      <c r="Q308" s="86"/>
      <c r="R308" s="86"/>
      <c r="S308" s="86"/>
      <c r="T308" s="86"/>
      <c r="U308" s="86"/>
      <c r="V308" s="86"/>
      <c r="W308" s="84">
        <f t="shared" si="16"/>
        <v>0</v>
      </c>
      <c r="X308" s="84" t="str">
        <f t="shared" si="15"/>
        <v>-</v>
      </c>
    </row>
    <row r="309" spans="1:24" x14ac:dyDescent="0.3">
      <c r="A309" s="95"/>
      <c r="B309" s="86"/>
      <c r="C309" s="86"/>
      <c r="D309" s="86"/>
      <c r="E309" s="86"/>
      <c r="F309" s="86"/>
      <c r="G309" s="86"/>
      <c r="H309" s="86"/>
      <c r="I309" s="86"/>
      <c r="J309" s="86"/>
      <c r="K309" s="86"/>
      <c r="L309" s="86"/>
      <c r="M309" s="86"/>
      <c r="N309" s="86"/>
      <c r="O309" s="86"/>
      <c r="P309" s="86"/>
      <c r="Q309" s="86"/>
      <c r="R309" s="86"/>
      <c r="S309" s="86"/>
      <c r="T309" s="86"/>
      <c r="U309" s="86"/>
      <c r="V309" s="86"/>
      <c r="W309" s="84">
        <f t="shared" si="16"/>
        <v>0</v>
      </c>
      <c r="X309" s="84" t="str">
        <f t="shared" si="15"/>
        <v>-</v>
      </c>
    </row>
    <row r="310" spans="1:24" x14ac:dyDescent="0.3">
      <c r="A310" s="95"/>
      <c r="B310" s="86"/>
      <c r="C310" s="86"/>
      <c r="D310" s="86"/>
      <c r="E310" s="86"/>
      <c r="F310" s="86"/>
      <c r="G310" s="86"/>
      <c r="H310" s="86"/>
      <c r="I310" s="86"/>
      <c r="J310" s="86"/>
      <c r="K310" s="86"/>
      <c r="L310" s="86"/>
      <c r="M310" s="86"/>
      <c r="N310" s="86"/>
      <c r="O310" s="86"/>
      <c r="P310" s="86"/>
      <c r="Q310" s="86"/>
      <c r="R310" s="86"/>
      <c r="S310" s="86"/>
      <c r="T310" s="86"/>
      <c r="U310" s="86"/>
      <c r="V310" s="86"/>
      <c r="W310" s="84">
        <f t="shared" si="16"/>
        <v>0</v>
      </c>
      <c r="X310" s="84" t="str">
        <f t="shared" si="15"/>
        <v>-</v>
      </c>
    </row>
    <row r="311" spans="1:24" x14ac:dyDescent="0.3">
      <c r="A311" s="95"/>
      <c r="B311" s="86"/>
      <c r="C311" s="86"/>
      <c r="D311" s="86"/>
      <c r="E311" s="86"/>
      <c r="F311" s="86"/>
      <c r="G311" s="86"/>
      <c r="H311" s="86"/>
      <c r="I311" s="86"/>
      <c r="J311" s="86"/>
      <c r="K311" s="86"/>
      <c r="L311" s="86"/>
      <c r="M311" s="86"/>
      <c r="N311" s="86"/>
      <c r="O311" s="86"/>
      <c r="P311" s="86"/>
      <c r="Q311" s="86"/>
      <c r="R311" s="86"/>
      <c r="S311" s="86"/>
      <c r="T311" s="86"/>
      <c r="U311" s="86"/>
      <c r="V311" s="86"/>
      <c r="W311" s="84">
        <f t="shared" si="16"/>
        <v>0</v>
      </c>
      <c r="X311" s="84" t="str">
        <f t="shared" si="15"/>
        <v>-</v>
      </c>
    </row>
    <row r="312" spans="1:24" x14ac:dyDescent="0.3">
      <c r="A312" s="95"/>
      <c r="B312" s="86"/>
      <c r="C312" s="86"/>
      <c r="D312" s="86"/>
      <c r="E312" s="86"/>
      <c r="F312" s="86"/>
      <c r="G312" s="86"/>
      <c r="H312" s="86"/>
      <c r="I312" s="86"/>
      <c r="J312" s="86"/>
      <c r="K312" s="86"/>
      <c r="L312" s="86"/>
      <c r="M312" s="86"/>
      <c r="N312" s="86"/>
      <c r="O312" s="86"/>
      <c r="P312" s="86"/>
      <c r="Q312" s="86"/>
      <c r="R312" s="86"/>
      <c r="S312" s="86"/>
      <c r="T312" s="86"/>
      <c r="U312" s="86"/>
      <c r="V312" s="86"/>
      <c r="W312" s="84">
        <f t="shared" si="16"/>
        <v>0</v>
      </c>
      <c r="X312" s="84" t="str">
        <f t="shared" si="15"/>
        <v>-</v>
      </c>
    </row>
    <row r="313" spans="1:24" x14ac:dyDescent="0.3">
      <c r="A313" s="95"/>
      <c r="B313" s="86"/>
      <c r="C313" s="86"/>
      <c r="D313" s="86"/>
      <c r="E313" s="86"/>
      <c r="F313" s="86"/>
      <c r="G313" s="86"/>
      <c r="H313" s="86"/>
      <c r="I313" s="86"/>
      <c r="J313" s="86"/>
      <c r="K313" s="86"/>
      <c r="L313" s="86"/>
      <c r="M313" s="86"/>
      <c r="N313" s="86"/>
      <c r="O313" s="86"/>
      <c r="P313" s="86"/>
      <c r="Q313" s="86"/>
      <c r="R313" s="86"/>
      <c r="S313" s="86"/>
      <c r="T313" s="86"/>
      <c r="U313" s="86"/>
      <c r="V313" s="86"/>
      <c r="W313" s="84">
        <f t="shared" si="16"/>
        <v>0</v>
      </c>
      <c r="X313" s="84" t="str">
        <f t="shared" si="15"/>
        <v>-</v>
      </c>
    </row>
    <row r="314" spans="1:24" x14ac:dyDescent="0.3">
      <c r="A314" s="95"/>
      <c r="B314" s="86"/>
      <c r="C314" s="86"/>
      <c r="D314" s="86"/>
      <c r="E314" s="86"/>
      <c r="F314" s="86"/>
      <c r="G314" s="86"/>
      <c r="H314" s="86"/>
      <c r="I314" s="86"/>
      <c r="J314" s="86"/>
      <c r="K314" s="86"/>
      <c r="L314" s="86"/>
      <c r="M314" s="86"/>
      <c r="N314" s="86"/>
      <c r="O314" s="86"/>
      <c r="P314" s="86"/>
      <c r="Q314" s="86"/>
      <c r="R314" s="86"/>
      <c r="S314" s="86"/>
      <c r="T314" s="86"/>
      <c r="U314" s="86"/>
      <c r="V314" s="86"/>
      <c r="W314" s="84">
        <f t="shared" si="16"/>
        <v>0</v>
      </c>
      <c r="X314" s="84" t="str">
        <f t="shared" si="15"/>
        <v>-</v>
      </c>
    </row>
    <row r="315" spans="1:24" x14ac:dyDescent="0.3">
      <c r="A315" s="95"/>
      <c r="B315" s="86"/>
      <c r="C315" s="86"/>
      <c r="D315" s="86"/>
      <c r="E315" s="86"/>
      <c r="F315" s="86"/>
      <c r="G315" s="86"/>
      <c r="H315" s="86"/>
      <c r="I315" s="86"/>
      <c r="J315" s="86"/>
      <c r="K315" s="86"/>
      <c r="L315" s="86"/>
      <c r="M315" s="86"/>
      <c r="N315" s="86"/>
      <c r="O315" s="86"/>
      <c r="P315" s="86"/>
      <c r="Q315" s="86"/>
      <c r="R315" s="86"/>
      <c r="S315" s="86"/>
      <c r="T315" s="86"/>
      <c r="U315" s="86"/>
      <c r="V315" s="86"/>
      <c r="W315" s="84">
        <f t="shared" si="16"/>
        <v>0</v>
      </c>
      <c r="X315" s="84" t="str">
        <f t="shared" si="15"/>
        <v>-</v>
      </c>
    </row>
    <row r="316" spans="1:24" x14ac:dyDescent="0.3">
      <c r="A316" s="95"/>
      <c r="B316" s="86"/>
      <c r="C316" s="86"/>
      <c r="D316" s="86"/>
      <c r="E316" s="86"/>
      <c r="F316" s="86"/>
      <c r="G316" s="86"/>
      <c r="H316" s="86"/>
      <c r="I316" s="86"/>
      <c r="J316" s="86"/>
      <c r="K316" s="86"/>
      <c r="L316" s="86"/>
      <c r="M316" s="86"/>
      <c r="N316" s="86"/>
      <c r="O316" s="86"/>
      <c r="P316" s="86"/>
      <c r="Q316" s="86"/>
      <c r="R316" s="86"/>
      <c r="S316" s="86"/>
      <c r="T316" s="86"/>
      <c r="U316" s="86"/>
      <c r="V316" s="86"/>
      <c r="W316" s="84">
        <f t="shared" si="16"/>
        <v>0</v>
      </c>
      <c r="X316" s="84" t="str">
        <f t="shared" ref="X316:X379" si="17">IF(W316&gt;=90,"A",IF(W316&gt;=80,"B",IF(W316&gt;=70,"C",IF(W316&gt;=60,"D",IF(W316&gt;=50,"E",IF(W316=0,"-","F"))))))</f>
        <v>-</v>
      </c>
    </row>
    <row r="317" spans="1:24" x14ac:dyDescent="0.3">
      <c r="A317" s="95"/>
      <c r="B317" s="86"/>
      <c r="C317" s="86"/>
      <c r="D317" s="86"/>
      <c r="E317" s="86"/>
      <c r="F317" s="86"/>
      <c r="G317" s="86"/>
      <c r="H317" s="86"/>
      <c r="I317" s="86"/>
      <c r="J317" s="86"/>
      <c r="K317" s="86"/>
      <c r="L317" s="86"/>
      <c r="M317" s="86"/>
      <c r="N317" s="86"/>
      <c r="O317" s="86"/>
      <c r="P317" s="86"/>
      <c r="Q317" s="86"/>
      <c r="R317" s="86"/>
      <c r="S317" s="86"/>
      <c r="T317" s="86"/>
      <c r="U317" s="86"/>
      <c r="V317" s="86"/>
      <c r="W317" s="84">
        <f t="shared" si="16"/>
        <v>0</v>
      </c>
      <c r="X317" s="84" t="str">
        <f t="shared" si="17"/>
        <v>-</v>
      </c>
    </row>
    <row r="318" spans="1:24" x14ac:dyDescent="0.3">
      <c r="A318" s="95"/>
      <c r="B318" s="86"/>
      <c r="C318" s="86"/>
      <c r="D318" s="86"/>
      <c r="E318" s="86"/>
      <c r="F318" s="86"/>
      <c r="G318" s="86"/>
      <c r="H318" s="86"/>
      <c r="I318" s="86"/>
      <c r="J318" s="86"/>
      <c r="K318" s="86"/>
      <c r="L318" s="86"/>
      <c r="M318" s="86"/>
      <c r="N318" s="86"/>
      <c r="O318" s="86"/>
      <c r="P318" s="86"/>
      <c r="Q318" s="86"/>
      <c r="R318" s="86"/>
      <c r="S318" s="86"/>
      <c r="T318" s="86"/>
      <c r="U318" s="86"/>
      <c r="V318" s="86"/>
      <c r="W318" s="84">
        <f t="shared" si="16"/>
        <v>0</v>
      </c>
      <c r="X318" s="84" t="str">
        <f t="shared" si="17"/>
        <v>-</v>
      </c>
    </row>
    <row r="319" spans="1:24" x14ac:dyDescent="0.3">
      <c r="A319" s="95"/>
      <c r="B319" s="86"/>
      <c r="C319" s="86"/>
      <c r="D319" s="86"/>
      <c r="E319" s="86"/>
      <c r="F319" s="86"/>
      <c r="G319" s="86"/>
      <c r="H319" s="86"/>
      <c r="I319" s="86"/>
      <c r="J319" s="86"/>
      <c r="K319" s="86"/>
      <c r="L319" s="86"/>
      <c r="M319" s="86"/>
      <c r="N319" s="86"/>
      <c r="O319" s="86"/>
      <c r="P319" s="86"/>
      <c r="Q319" s="86"/>
      <c r="R319" s="86"/>
      <c r="S319" s="86"/>
      <c r="T319" s="86"/>
      <c r="U319" s="86"/>
      <c r="V319" s="86"/>
      <c r="W319" s="84">
        <f t="shared" si="16"/>
        <v>0</v>
      </c>
      <c r="X319" s="84" t="str">
        <f t="shared" si="17"/>
        <v>-</v>
      </c>
    </row>
    <row r="320" spans="1:24" x14ac:dyDescent="0.3">
      <c r="A320" s="95"/>
      <c r="B320" s="86"/>
      <c r="C320" s="86"/>
      <c r="D320" s="86"/>
      <c r="E320" s="86"/>
      <c r="F320" s="86"/>
      <c r="G320" s="86"/>
      <c r="H320" s="86"/>
      <c r="I320" s="86"/>
      <c r="J320" s="86"/>
      <c r="K320" s="86"/>
      <c r="L320" s="86"/>
      <c r="M320" s="86"/>
      <c r="N320" s="86"/>
      <c r="O320" s="86"/>
      <c r="P320" s="86"/>
      <c r="Q320" s="86"/>
      <c r="R320" s="86"/>
      <c r="S320" s="86"/>
      <c r="T320" s="86"/>
      <c r="U320" s="86"/>
      <c r="V320" s="86"/>
      <c r="W320" s="84">
        <f t="shared" si="16"/>
        <v>0</v>
      </c>
      <c r="X320" s="84" t="str">
        <f t="shared" si="17"/>
        <v>-</v>
      </c>
    </row>
    <row r="321" spans="1:24" x14ac:dyDescent="0.3">
      <c r="A321" s="95"/>
      <c r="B321" s="86"/>
      <c r="C321" s="86"/>
      <c r="D321" s="86"/>
      <c r="E321" s="86"/>
      <c r="F321" s="86"/>
      <c r="G321" s="86"/>
      <c r="H321" s="86"/>
      <c r="I321" s="86"/>
      <c r="J321" s="86"/>
      <c r="K321" s="86"/>
      <c r="L321" s="86"/>
      <c r="M321" s="86"/>
      <c r="N321" s="86"/>
      <c r="O321" s="86"/>
      <c r="P321" s="86"/>
      <c r="Q321" s="86"/>
      <c r="R321" s="86"/>
      <c r="S321" s="86"/>
      <c r="T321" s="86"/>
      <c r="U321" s="86"/>
      <c r="V321" s="86"/>
      <c r="W321" s="84">
        <f t="shared" si="16"/>
        <v>0</v>
      </c>
      <c r="X321" s="84" t="str">
        <f t="shared" si="17"/>
        <v>-</v>
      </c>
    </row>
    <row r="322" spans="1:24" x14ac:dyDescent="0.3">
      <c r="A322" s="95"/>
      <c r="B322" s="86"/>
      <c r="C322" s="86"/>
      <c r="D322" s="86"/>
      <c r="E322" s="86"/>
      <c r="F322" s="86"/>
      <c r="G322" s="86"/>
      <c r="H322" s="86"/>
      <c r="I322" s="86"/>
      <c r="J322" s="86"/>
      <c r="K322" s="86"/>
      <c r="L322" s="86"/>
      <c r="M322" s="86"/>
      <c r="N322" s="86"/>
      <c r="O322" s="86"/>
      <c r="P322" s="86"/>
      <c r="Q322" s="86"/>
      <c r="R322" s="86"/>
      <c r="S322" s="86"/>
      <c r="T322" s="86"/>
      <c r="U322" s="86"/>
      <c r="V322" s="86"/>
      <c r="W322" s="84">
        <f t="shared" si="16"/>
        <v>0</v>
      </c>
      <c r="X322" s="84" t="str">
        <f t="shared" si="17"/>
        <v>-</v>
      </c>
    </row>
    <row r="323" spans="1:24" x14ac:dyDescent="0.3">
      <c r="A323" s="95"/>
      <c r="B323" s="86"/>
      <c r="C323" s="86"/>
      <c r="D323" s="86"/>
      <c r="E323" s="86"/>
      <c r="F323" s="86"/>
      <c r="G323" s="86"/>
      <c r="H323" s="86"/>
      <c r="I323" s="86"/>
      <c r="J323" s="86"/>
      <c r="K323" s="86"/>
      <c r="L323" s="86"/>
      <c r="M323" s="86"/>
      <c r="N323" s="86"/>
      <c r="O323" s="86"/>
      <c r="P323" s="86"/>
      <c r="Q323" s="86"/>
      <c r="R323" s="86"/>
      <c r="S323" s="86"/>
      <c r="T323" s="86"/>
      <c r="U323" s="86"/>
      <c r="V323" s="86"/>
      <c r="W323" s="84">
        <f t="shared" si="16"/>
        <v>0</v>
      </c>
      <c r="X323" s="84" t="str">
        <f t="shared" si="17"/>
        <v>-</v>
      </c>
    </row>
    <row r="324" spans="1:24" x14ac:dyDescent="0.3">
      <c r="A324" s="95"/>
      <c r="B324" s="86"/>
      <c r="C324" s="86"/>
      <c r="D324" s="86"/>
      <c r="E324" s="86"/>
      <c r="F324" s="86"/>
      <c r="G324" s="86"/>
      <c r="H324" s="86"/>
      <c r="I324" s="86"/>
      <c r="J324" s="86"/>
      <c r="K324" s="86"/>
      <c r="L324" s="86"/>
      <c r="M324" s="86"/>
      <c r="N324" s="86"/>
      <c r="O324" s="86"/>
      <c r="P324" s="86"/>
      <c r="Q324" s="86"/>
      <c r="R324" s="86"/>
      <c r="S324" s="86"/>
      <c r="T324" s="86"/>
      <c r="U324" s="86"/>
      <c r="V324" s="86"/>
      <c r="W324" s="84">
        <f t="shared" si="16"/>
        <v>0</v>
      </c>
      <c r="X324" s="84" t="str">
        <f t="shared" si="17"/>
        <v>-</v>
      </c>
    </row>
    <row r="325" spans="1:24" x14ac:dyDescent="0.3">
      <c r="A325" s="95"/>
      <c r="B325" s="86"/>
      <c r="C325" s="86"/>
      <c r="D325" s="86"/>
      <c r="E325" s="86"/>
      <c r="F325" s="86"/>
      <c r="G325" s="86"/>
      <c r="H325" s="86"/>
      <c r="I325" s="86"/>
      <c r="J325" s="86"/>
      <c r="K325" s="86"/>
      <c r="L325" s="86"/>
      <c r="M325" s="86"/>
      <c r="N325" s="86"/>
      <c r="O325" s="86"/>
      <c r="P325" s="86"/>
      <c r="Q325" s="86"/>
      <c r="R325" s="86"/>
      <c r="S325" s="86"/>
      <c r="T325" s="86"/>
      <c r="U325" s="86"/>
      <c r="V325" s="86"/>
      <c r="W325" s="84">
        <f t="shared" si="16"/>
        <v>0</v>
      </c>
      <c r="X325" s="84" t="str">
        <f t="shared" si="17"/>
        <v>-</v>
      </c>
    </row>
    <row r="326" spans="1:24" x14ac:dyDescent="0.3">
      <c r="A326" s="95"/>
      <c r="B326" s="86"/>
      <c r="C326" s="86"/>
      <c r="D326" s="86"/>
      <c r="E326" s="86"/>
      <c r="F326" s="86"/>
      <c r="G326" s="86"/>
      <c r="H326" s="86"/>
      <c r="I326" s="86"/>
      <c r="J326" s="86"/>
      <c r="K326" s="86"/>
      <c r="L326" s="86"/>
      <c r="M326" s="86"/>
      <c r="N326" s="86"/>
      <c r="O326" s="86"/>
      <c r="P326" s="86"/>
      <c r="Q326" s="86"/>
      <c r="R326" s="86"/>
      <c r="S326" s="86"/>
      <c r="T326" s="86"/>
      <c r="U326" s="86"/>
      <c r="V326" s="86"/>
      <c r="W326" s="84">
        <f t="shared" si="16"/>
        <v>0</v>
      </c>
      <c r="X326" s="84" t="str">
        <f t="shared" si="17"/>
        <v>-</v>
      </c>
    </row>
    <row r="327" spans="1:24" x14ac:dyDescent="0.3">
      <c r="A327" s="95"/>
      <c r="B327" s="86"/>
      <c r="C327" s="86"/>
      <c r="D327" s="86"/>
      <c r="E327" s="86"/>
      <c r="F327" s="86"/>
      <c r="G327" s="86"/>
      <c r="H327" s="86"/>
      <c r="I327" s="86"/>
      <c r="J327" s="86"/>
      <c r="K327" s="86"/>
      <c r="L327" s="86"/>
      <c r="M327" s="86"/>
      <c r="N327" s="86"/>
      <c r="O327" s="86"/>
      <c r="P327" s="86"/>
      <c r="Q327" s="86"/>
      <c r="R327" s="86"/>
      <c r="S327" s="86"/>
      <c r="T327" s="86"/>
      <c r="U327" s="86"/>
      <c r="V327" s="86"/>
      <c r="W327" s="84">
        <f t="shared" si="16"/>
        <v>0</v>
      </c>
      <c r="X327" s="84" t="str">
        <f t="shared" si="17"/>
        <v>-</v>
      </c>
    </row>
    <row r="328" spans="1:24" x14ac:dyDescent="0.3">
      <c r="A328" s="95"/>
      <c r="B328" s="86"/>
      <c r="C328" s="86"/>
      <c r="D328" s="86"/>
      <c r="E328" s="86"/>
      <c r="F328" s="86"/>
      <c r="G328" s="86"/>
      <c r="H328" s="86"/>
      <c r="I328" s="86"/>
      <c r="J328" s="86"/>
      <c r="K328" s="86"/>
      <c r="L328" s="86"/>
      <c r="M328" s="86"/>
      <c r="N328" s="86"/>
      <c r="O328" s="86"/>
      <c r="P328" s="86"/>
      <c r="Q328" s="86"/>
      <c r="R328" s="86"/>
      <c r="S328" s="86"/>
      <c r="T328" s="86"/>
      <c r="U328" s="86"/>
      <c r="V328" s="86"/>
      <c r="W328" s="84">
        <f t="shared" si="16"/>
        <v>0</v>
      </c>
      <c r="X328" s="84" t="str">
        <f t="shared" si="17"/>
        <v>-</v>
      </c>
    </row>
    <row r="329" spans="1:24" x14ac:dyDescent="0.3">
      <c r="A329" s="95"/>
      <c r="B329" s="86"/>
      <c r="C329" s="86"/>
      <c r="D329" s="86"/>
      <c r="E329" s="86"/>
      <c r="F329" s="86"/>
      <c r="G329" s="86"/>
      <c r="H329" s="86"/>
      <c r="I329" s="86"/>
      <c r="J329" s="86"/>
      <c r="K329" s="86"/>
      <c r="L329" s="86"/>
      <c r="M329" s="86"/>
      <c r="N329" s="86"/>
      <c r="O329" s="86"/>
      <c r="P329" s="86"/>
      <c r="Q329" s="86"/>
      <c r="R329" s="86"/>
      <c r="S329" s="86"/>
      <c r="T329" s="86"/>
      <c r="U329" s="86"/>
      <c r="V329" s="86"/>
      <c r="W329" s="84">
        <f t="shared" si="16"/>
        <v>0</v>
      </c>
      <c r="X329" s="84" t="str">
        <f t="shared" si="17"/>
        <v>-</v>
      </c>
    </row>
    <row r="330" spans="1:24" x14ac:dyDescent="0.3">
      <c r="A330" s="95"/>
      <c r="B330" s="86"/>
      <c r="C330" s="86"/>
      <c r="D330" s="86"/>
      <c r="E330" s="86"/>
      <c r="F330" s="86"/>
      <c r="G330" s="86"/>
      <c r="H330" s="86"/>
      <c r="I330" s="86"/>
      <c r="J330" s="86"/>
      <c r="K330" s="86"/>
      <c r="L330" s="86"/>
      <c r="M330" s="86"/>
      <c r="N330" s="86"/>
      <c r="O330" s="86"/>
      <c r="P330" s="86"/>
      <c r="Q330" s="86"/>
      <c r="R330" s="86"/>
      <c r="S330" s="86"/>
      <c r="T330" s="86"/>
      <c r="U330" s="86"/>
      <c r="V330" s="86"/>
      <c r="W330" s="84">
        <f t="shared" si="16"/>
        <v>0</v>
      </c>
      <c r="X330" s="84" t="str">
        <f t="shared" si="17"/>
        <v>-</v>
      </c>
    </row>
    <row r="331" spans="1:24" x14ac:dyDescent="0.3">
      <c r="A331" s="95"/>
      <c r="B331" s="86"/>
      <c r="C331" s="86"/>
      <c r="D331" s="86"/>
      <c r="E331" s="86"/>
      <c r="F331" s="86"/>
      <c r="G331" s="86"/>
      <c r="H331" s="86"/>
      <c r="I331" s="86"/>
      <c r="J331" s="86"/>
      <c r="K331" s="86"/>
      <c r="L331" s="86"/>
      <c r="M331" s="86"/>
      <c r="N331" s="86"/>
      <c r="O331" s="86"/>
      <c r="P331" s="86"/>
      <c r="Q331" s="86"/>
      <c r="R331" s="86"/>
      <c r="S331" s="86"/>
      <c r="T331" s="86"/>
      <c r="U331" s="86"/>
      <c r="V331" s="86"/>
      <c r="W331" s="84">
        <f t="shared" si="16"/>
        <v>0</v>
      </c>
      <c r="X331" s="84" t="str">
        <f t="shared" si="17"/>
        <v>-</v>
      </c>
    </row>
    <row r="332" spans="1:24" x14ac:dyDescent="0.3">
      <c r="A332" s="95"/>
      <c r="B332" s="86"/>
      <c r="C332" s="86"/>
      <c r="D332" s="86"/>
      <c r="E332" s="86"/>
      <c r="F332" s="86"/>
      <c r="G332" s="86"/>
      <c r="H332" s="86"/>
      <c r="I332" s="86"/>
      <c r="J332" s="86"/>
      <c r="K332" s="86"/>
      <c r="L332" s="86"/>
      <c r="M332" s="86"/>
      <c r="N332" s="86"/>
      <c r="O332" s="86"/>
      <c r="P332" s="86"/>
      <c r="Q332" s="86"/>
      <c r="R332" s="86"/>
      <c r="S332" s="86"/>
      <c r="T332" s="86"/>
      <c r="U332" s="86"/>
      <c r="V332" s="86"/>
      <c r="W332" s="84">
        <f t="shared" si="16"/>
        <v>0</v>
      </c>
      <c r="X332" s="84" t="str">
        <f t="shared" si="17"/>
        <v>-</v>
      </c>
    </row>
    <row r="333" spans="1:24" x14ac:dyDescent="0.3">
      <c r="A333" s="95"/>
      <c r="B333" s="86"/>
      <c r="C333" s="86"/>
      <c r="D333" s="86"/>
      <c r="E333" s="86"/>
      <c r="F333" s="86"/>
      <c r="G333" s="86"/>
      <c r="H333" s="86"/>
      <c r="I333" s="86"/>
      <c r="J333" s="86"/>
      <c r="K333" s="86"/>
      <c r="L333" s="86"/>
      <c r="M333" s="86"/>
      <c r="N333" s="86"/>
      <c r="O333" s="86"/>
      <c r="P333" s="86"/>
      <c r="Q333" s="86"/>
      <c r="R333" s="86"/>
      <c r="S333" s="86"/>
      <c r="T333" s="86"/>
      <c r="U333" s="86"/>
      <c r="V333" s="86"/>
      <c r="W333" s="84">
        <f t="shared" si="16"/>
        <v>0</v>
      </c>
      <c r="X333" s="84" t="str">
        <f t="shared" si="17"/>
        <v>-</v>
      </c>
    </row>
    <row r="334" spans="1:24" x14ac:dyDescent="0.3">
      <c r="A334" s="95"/>
      <c r="B334" s="86"/>
      <c r="C334" s="86"/>
      <c r="D334" s="86"/>
      <c r="E334" s="86"/>
      <c r="F334" s="86"/>
      <c r="G334" s="86"/>
      <c r="H334" s="86"/>
      <c r="I334" s="86"/>
      <c r="J334" s="86"/>
      <c r="K334" s="86"/>
      <c r="L334" s="86"/>
      <c r="M334" s="86"/>
      <c r="N334" s="86"/>
      <c r="O334" s="86"/>
      <c r="P334" s="86"/>
      <c r="Q334" s="86"/>
      <c r="R334" s="86"/>
      <c r="S334" s="86"/>
      <c r="T334" s="86"/>
      <c r="U334" s="86"/>
      <c r="V334" s="86"/>
      <c r="W334" s="84">
        <f t="shared" si="16"/>
        <v>0</v>
      </c>
      <c r="X334" s="84" t="str">
        <f t="shared" si="17"/>
        <v>-</v>
      </c>
    </row>
    <row r="335" spans="1:24" x14ac:dyDescent="0.3">
      <c r="A335" s="95"/>
      <c r="B335" s="86"/>
      <c r="C335" s="86"/>
      <c r="D335" s="86"/>
      <c r="E335" s="86"/>
      <c r="F335" s="86"/>
      <c r="G335" s="86"/>
      <c r="H335" s="86"/>
      <c r="I335" s="86"/>
      <c r="J335" s="86"/>
      <c r="K335" s="86"/>
      <c r="L335" s="86"/>
      <c r="M335" s="86"/>
      <c r="N335" s="86"/>
      <c r="O335" s="86"/>
      <c r="P335" s="86"/>
      <c r="Q335" s="86"/>
      <c r="R335" s="86"/>
      <c r="S335" s="86"/>
      <c r="T335" s="86"/>
      <c r="U335" s="86"/>
      <c r="V335" s="86"/>
      <c r="W335" s="84">
        <f t="shared" si="16"/>
        <v>0</v>
      </c>
      <c r="X335" s="84" t="str">
        <f t="shared" si="17"/>
        <v>-</v>
      </c>
    </row>
    <row r="336" spans="1:24" x14ac:dyDescent="0.3">
      <c r="A336" s="95"/>
      <c r="B336" s="86"/>
      <c r="C336" s="86"/>
      <c r="D336" s="86"/>
      <c r="E336" s="86"/>
      <c r="F336" s="86"/>
      <c r="G336" s="86"/>
      <c r="H336" s="86"/>
      <c r="I336" s="86"/>
      <c r="J336" s="86"/>
      <c r="K336" s="86"/>
      <c r="L336" s="86"/>
      <c r="M336" s="86"/>
      <c r="N336" s="86"/>
      <c r="O336" s="86"/>
      <c r="P336" s="86"/>
      <c r="Q336" s="86"/>
      <c r="R336" s="86"/>
      <c r="S336" s="86"/>
      <c r="T336" s="86"/>
      <c r="U336" s="86"/>
      <c r="V336" s="86"/>
      <c r="W336" s="84">
        <f t="shared" si="16"/>
        <v>0</v>
      </c>
      <c r="X336" s="84" t="str">
        <f t="shared" si="17"/>
        <v>-</v>
      </c>
    </row>
    <row r="337" spans="1:24" x14ac:dyDescent="0.3">
      <c r="A337" s="95"/>
      <c r="B337" s="86"/>
      <c r="C337" s="86"/>
      <c r="D337" s="86"/>
      <c r="E337" s="86"/>
      <c r="F337" s="86"/>
      <c r="G337" s="86"/>
      <c r="H337" s="86"/>
      <c r="I337" s="86"/>
      <c r="J337" s="86"/>
      <c r="K337" s="86"/>
      <c r="L337" s="86"/>
      <c r="M337" s="86"/>
      <c r="N337" s="86"/>
      <c r="O337" s="86"/>
      <c r="P337" s="86"/>
      <c r="Q337" s="86"/>
      <c r="R337" s="86"/>
      <c r="S337" s="86"/>
      <c r="T337" s="86"/>
      <c r="U337" s="86"/>
      <c r="V337" s="86"/>
      <c r="W337" s="84">
        <f t="shared" si="16"/>
        <v>0</v>
      </c>
      <c r="X337" s="84" t="str">
        <f t="shared" si="17"/>
        <v>-</v>
      </c>
    </row>
    <row r="338" spans="1:24" x14ac:dyDescent="0.3">
      <c r="A338" s="95"/>
      <c r="B338" s="86"/>
      <c r="C338" s="86"/>
      <c r="D338" s="86"/>
      <c r="E338" s="86"/>
      <c r="F338" s="86"/>
      <c r="G338" s="86"/>
      <c r="H338" s="86"/>
      <c r="I338" s="86"/>
      <c r="J338" s="86"/>
      <c r="K338" s="86"/>
      <c r="L338" s="86"/>
      <c r="M338" s="86"/>
      <c r="N338" s="86"/>
      <c r="O338" s="86"/>
      <c r="P338" s="86"/>
      <c r="Q338" s="86"/>
      <c r="R338" s="86"/>
      <c r="S338" s="86"/>
      <c r="T338" s="86"/>
      <c r="U338" s="86"/>
      <c r="V338" s="86"/>
      <c r="W338" s="84">
        <f t="shared" si="16"/>
        <v>0</v>
      </c>
      <c r="X338" s="84" t="str">
        <f t="shared" si="17"/>
        <v>-</v>
      </c>
    </row>
    <row r="339" spans="1:24" x14ac:dyDescent="0.3">
      <c r="A339" s="95"/>
      <c r="B339" s="86"/>
      <c r="C339" s="86"/>
      <c r="D339" s="86"/>
      <c r="E339" s="86"/>
      <c r="F339" s="86"/>
      <c r="G339" s="86"/>
      <c r="H339" s="86"/>
      <c r="I339" s="86"/>
      <c r="J339" s="86"/>
      <c r="K339" s="86"/>
      <c r="L339" s="86"/>
      <c r="M339" s="86"/>
      <c r="N339" s="86"/>
      <c r="O339" s="86"/>
      <c r="P339" s="86"/>
      <c r="Q339" s="86"/>
      <c r="R339" s="86"/>
      <c r="S339" s="86"/>
      <c r="T339" s="86"/>
      <c r="U339" s="86"/>
      <c r="V339" s="86"/>
      <c r="W339" s="84">
        <f t="shared" ref="W339:W402" si="18">SUM(C339:R339)+MAX(U339:V339)</f>
        <v>0</v>
      </c>
      <c r="X339" s="84" t="str">
        <f t="shared" si="17"/>
        <v>-</v>
      </c>
    </row>
    <row r="340" spans="1:24" x14ac:dyDescent="0.3">
      <c r="A340" s="95"/>
      <c r="B340" s="86"/>
      <c r="C340" s="86"/>
      <c r="D340" s="86"/>
      <c r="E340" s="86"/>
      <c r="F340" s="86"/>
      <c r="G340" s="86"/>
      <c r="H340" s="86"/>
      <c r="I340" s="86"/>
      <c r="J340" s="86"/>
      <c r="K340" s="86"/>
      <c r="L340" s="86"/>
      <c r="M340" s="86"/>
      <c r="N340" s="86"/>
      <c r="O340" s="86"/>
      <c r="P340" s="86"/>
      <c r="Q340" s="86"/>
      <c r="R340" s="86"/>
      <c r="S340" s="86"/>
      <c r="T340" s="86"/>
      <c r="U340" s="86"/>
      <c r="V340" s="86"/>
      <c r="W340" s="84">
        <f t="shared" si="18"/>
        <v>0</v>
      </c>
      <c r="X340" s="84" t="str">
        <f t="shared" si="17"/>
        <v>-</v>
      </c>
    </row>
    <row r="341" spans="1:24" x14ac:dyDescent="0.3">
      <c r="A341" s="95"/>
      <c r="B341" s="86"/>
      <c r="C341" s="86"/>
      <c r="D341" s="86"/>
      <c r="E341" s="86"/>
      <c r="F341" s="86"/>
      <c r="G341" s="86"/>
      <c r="H341" s="86"/>
      <c r="I341" s="86"/>
      <c r="J341" s="86"/>
      <c r="K341" s="86"/>
      <c r="L341" s="86"/>
      <c r="M341" s="86"/>
      <c r="N341" s="86"/>
      <c r="O341" s="86"/>
      <c r="P341" s="86"/>
      <c r="Q341" s="86"/>
      <c r="R341" s="86"/>
      <c r="S341" s="86"/>
      <c r="T341" s="86"/>
      <c r="U341" s="86"/>
      <c r="V341" s="86"/>
      <c r="W341" s="84">
        <f t="shared" si="18"/>
        <v>0</v>
      </c>
      <c r="X341" s="84" t="str">
        <f t="shared" si="17"/>
        <v>-</v>
      </c>
    </row>
    <row r="342" spans="1:24" x14ac:dyDescent="0.3">
      <c r="A342" s="95"/>
      <c r="B342" s="86"/>
      <c r="C342" s="86"/>
      <c r="D342" s="86"/>
      <c r="E342" s="86"/>
      <c r="F342" s="86"/>
      <c r="G342" s="86"/>
      <c r="H342" s="86"/>
      <c r="I342" s="86"/>
      <c r="J342" s="86"/>
      <c r="K342" s="86"/>
      <c r="L342" s="86"/>
      <c r="M342" s="86"/>
      <c r="N342" s="86"/>
      <c r="O342" s="86"/>
      <c r="P342" s="86"/>
      <c r="Q342" s="86"/>
      <c r="R342" s="86"/>
      <c r="S342" s="86"/>
      <c r="T342" s="86"/>
      <c r="U342" s="86"/>
      <c r="V342" s="86"/>
      <c r="W342" s="84">
        <f t="shared" si="18"/>
        <v>0</v>
      </c>
      <c r="X342" s="84" t="str">
        <f t="shared" si="17"/>
        <v>-</v>
      </c>
    </row>
    <row r="343" spans="1:24" x14ac:dyDescent="0.3">
      <c r="A343" s="95"/>
      <c r="B343" s="86"/>
      <c r="C343" s="86"/>
      <c r="D343" s="86"/>
      <c r="E343" s="86"/>
      <c r="F343" s="86"/>
      <c r="G343" s="86"/>
      <c r="H343" s="86"/>
      <c r="I343" s="86"/>
      <c r="J343" s="86"/>
      <c r="K343" s="86"/>
      <c r="L343" s="86"/>
      <c r="M343" s="86"/>
      <c r="N343" s="86"/>
      <c r="O343" s="86"/>
      <c r="P343" s="86"/>
      <c r="Q343" s="86"/>
      <c r="R343" s="86"/>
      <c r="S343" s="86"/>
      <c r="T343" s="86"/>
      <c r="U343" s="86"/>
      <c r="V343" s="86"/>
      <c r="W343" s="84">
        <f t="shared" si="18"/>
        <v>0</v>
      </c>
      <c r="X343" s="84" t="str">
        <f t="shared" si="17"/>
        <v>-</v>
      </c>
    </row>
    <row r="344" spans="1:24" x14ac:dyDescent="0.3">
      <c r="A344" s="95"/>
      <c r="B344" s="86"/>
      <c r="C344" s="86"/>
      <c r="D344" s="86"/>
      <c r="E344" s="86"/>
      <c r="F344" s="86"/>
      <c r="G344" s="86"/>
      <c r="H344" s="86"/>
      <c r="I344" s="86"/>
      <c r="J344" s="86"/>
      <c r="K344" s="86"/>
      <c r="L344" s="86"/>
      <c r="M344" s="86"/>
      <c r="N344" s="86"/>
      <c r="O344" s="86"/>
      <c r="P344" s="86"/>
      <c r="Q344" s="86"/>
      <c r="R344" s="86"/>
      <c r="S344" s="86"/>
      <c r="T344" s="86"/>
      <c r="U344" s="86"/>
      <c r="V344" s="86"/>
      <c r="W344" s="84">
        <f t="shared" si="18"/>
        <v>0</v>
      </c>
      <c r="X344" s="84" t="str">
        <f t="shared" si="17"/>
        <v>-</v>
      </c>
    </row>
    <row r="345" spans="1:24" x14ac:dyDescent="0.3">
      <c r="A345" s="95"/>
      <c r="B345" s="86"/>
      <c r="C345" s="86"/>
      <c r="D345" s="86"/>
      <c r="E345" s="86"/>
      <c r="F345" s="86"/>
      <c r="G345" s="86"/>
      <c r="H345" s="86"/>
      <c r="I345" s="86"/>
      <c r="J345" s="86"/>
      <c r="K345" s="86"/>
      <c r="L345" s="86"/>
      <c r="M345" s="86"/>
      <c r="N345" s="86"/>
      <c r="O345" s="86"/>
      <c r="P345" s="86"/>
      <c r="Q345" s="86"/>
      <c r="R345" s="86"/>
      <c r="S345" s="86"/>
      <c r="T345" s="86"/>
      <c r="U345" s="86"/>
      <c r="V345" s="86"/>
      <c r="W345" s="84">
        <f t="shared" si="18"/>
        <v>0</v>
      </c>
      <c r="X345" s="84" t="str">
        <f t="shared" si="17"/>
        <v>-</v>
      </c>
    </row>
    <row r="346" spans="1:24" x14ac:dyDescent="0.3">
      <c r="A346" s="95"/>
      <c r="B346" s="86"/>
      <c r="C346" s="86"/>
      <c r="D346" s="86"/>
      <c r="E346" s="86"/>
      <c r="F346" s="86"/>
      <c r="G346" s="86"/>
      <c r="H346" s="86"/>
      <c r="I346" s="86"/>
      <c r="J346" s="86"/>
      <c r="K346" s="86"/>
      <c r="L346" s="86"/>
      <c r="M346" s="86"/>
      <c r="N346" s="86"/>
      <c r="O346" s="86"/>
      <c r="P346" s="86"/>
      <c r="Q346" s="86"/>
      <c r="R346" s="86"/>
      <c r="S346" s="86"/>
      <c r="T346" s="86"/>
      <c r="U346" s="86"/>
      <c r="V346" s="86"/>
      <c r="W346" s="84">
        <f t="shared" si="18"/>
        <v>0</v>
      </c>
      <c r="X346" s="84" t="str">
        <f t="shared" si="17"/>
        <v>-</v>
      </c>
    </row>
    <row r="347" spans="1:24" x14ac:dyDescent="0.3">
      <c r="A347" s="95"/>
      <c r="B347" s="86"/>
      <c r="C347" s="86"/>
      <c r="D347" s="86"/>
      <c r="E347" s="86"/>
      <c r="F347" s="86"/>
      <c r="G347" s="86"/>
      <c r="H347" s="86"/>
      <c r="I347" s="86"/>
      <c r="J347" s="86"/>
      <c r="K347" s="86"/>
      <c r="L347" s="86"/>
      <c r="M347" s="86"/>
      <c r="N347" s="86"/>
      <c r="O347" s="86"/>
      <c r="P347" s="86"/>
      <c r="Q347" s="86"/>
      <c r="R347" s="86"/>
      <c r="S347" s="86"/>
      <c r="T347" s="86"/>
      <c r="U347" s="86"/>
      <c r="V347" s="86"/>
      <c r="W347" s="84">
        <f t="shared" si="18"/>
        <v>0</v>
      </c>
      <c r="X347" s="84" t="str">
        <f t="shared" si="17"/>
        <v>-</v>
      </c>
    </row>
    <row r="348" spans="1:24" x14ac:dyDescent="0.3">
      <c r="A348" s="95"/>
      <c r="B348" s="86"/>
      <c r="C348" s="86"/>
      <c r="D348" s="86"/>
      <c r="E348" s="86"/>
      <c r="F348" s="86"/>
      <c r="G348" s="86"/>
      <c r="H348" s="86"/>
      <c r="I348" s="86"/>
      <c r="J348" s="86"/>
      <c r="K348" s="86"/>
      <c r="L348" s="86"/>
      <c r="M348" s="86"/>
      <c r="N348" s="86"/>
      <c r="O348" s="86"/>
      <c r="P348" s="86"/>
      <c r="Q348" s="86"/>
      <c r="R348" s="86"/>
      <c r="S348" s="86"/>
      <c r="T348" s="86"/>
      <c r="U348" s="86"/>
      <c r="V348" s="86"/>
      <c r="W348" s="84">
        <f t="shared" si="18"/>
        <v>0</v>
      </c>
      <c r="X348" s="84" t="str">
        <f t="shared" si="17"/>
        <v>-</v>
      </c>
    </row>
    <row r="349" spans="1:24" x14ac:dyDescent="0.3">
      <c r="A349" s="95"/>
      <c r="B349" s="86"/>
      <c r="C349" s="86"/>
      <c r="D349" s="86"/>
      <c r="E349" s="86"/>
      <c r="F349" s="86"/>
      <c r="G349" s="86"/>
      <c r="H349" s="86"/>
      <c r="I349" s="86"/>
      <c r="J349" s="86"/>
      <c r="K349" s="86"/>
      <c r="L349" s="86"/>
      <c r="M349" s="86"/>
      <c r="N349" s="86"/>
      <c r="O349" s="86"/>
      <c r="P349" s="86"/>
      <c r="Q349" s="86"/>
      <c r="R349" s="86"/>
      <c r="S349" s="86"/>
      <c r="T349" s="86"/>
      <c r="U349" s="86"/>
      <c r="V349" s="86"/>
      <c r="W349" s="84">
        <f t="shared" si="18"/>
        <v>0</v>
      </c>
      <c r="X349" s="84" t="str">
        <f t="shared" si="17"/>
        <v>-</v>
      </c>
    </row>
    <row r="350" spans="1:24" x14ac:dyDescent="0.3">
      <c r="A350" s="95"/>
      <c r="B350" s="86"/>
      <c r="C350" s="86"/>
      <c r="D350" s="86"/>
      <c r="E350" s="86"/>
      <c r="F350" s="86"/>
      <c r="G350" s="86"/>
      <c r="H350" s="86"/>
      <c r="I350" s="86"/>
      <c r="J350" s="86"/>
      <c r="K350" s="86"/>
      <c r="L350" s="86"/>
      <c r="M350" s="86"/>
      <c r="N350" s="86"/>
      <c r="O350" s="86"/>
      <c r="P350" s="86"/>
      <c r="Q350" s="86"/>
      <c r="R350" s="86"/>
      <c r="S350" s="86"/>
      <c r="T350" s="86"/>
      <c r="U350" s="86"/>
      <c r="V350" s="86"/>
      <c r="W350" s="84">
        <f t="shared" si="18"/>
        <v>0</v>
      </c>
      <c r="X350" s="84" t="str">
        <f t="shared" si="17"/>
        <v>-</v>
      </c>
    </row>
    <row r="351" spans="1:24" x14ac:dyDescent="0.3">
      <c r="A351" s="95"/>
      <c r="B351" s="86"/>
      <c r="C351" s="86"/>
      <c r="D351" s="86"/>
      <c r="E351" s="86"/>
      <c r="F351" s="86"/>
      <c r="G351" s="86"/>
      <c r="H351" s="86"/>
      <c r="I351" s="86"/>
      <c r="J351" s="86"/>
      <c r="K351" s="86"/>
      <c r="L351" s="86"/>
      <c r="M351" s="86"/>
      <c r="N351" s="86"/>
      <c r="O351" s="86"/>
      <c r="P351" s="86"/>
      <c r="Q351" s="86"/>
      <c r="R351" s="86"/>
      <c r="S351" s="86"/>
      <c r="T351" s="86"/>
      <c r="U351" s="86"/>
      <c r="V351" s="86"/>
      <c r="W351" s="84">
        <f t="shared" si="18"/>
        <v>0</v>
      </c>
      <c r="X351" s="84" t="str">
        <f t="shared" si="17"/>
        <v>-</v>
      </c>
    </row>
    <row r="352" spans="1:24" x14ac:dyDescent="0.3">
      <c r="A352" s="95"/>
      <c r="B352" s="86"/>
      <c r="C352" s="86"/>
      <c r="D352" s="86"/>
      <c r="E352" s="86"/>
      <c r="F352" s="86"/>
      <c r="G352" s="86"/>
      <c r="H352" s="86"/>
      <c r="I352" s="86"/>
      <c r="J352" s="86"/>
      <c r="K352" s="86"/>
      <c r="L352" s="86"/>
      <c r="M352" s="86"/>
      <c r="N352" s="86"/>
      <c r="O352" s="86"/>
      <c r="P352" s="86"/>
      <c r="Q352" s="86"/>
      <c r="R352" s="86"/>
      <c r="S352" s="86"/>
      <c r="T352" s="86"/>
      <c r="U352" s="86"/>
      <c r="V352" s="86"/>
      <c r="W352" s="84">
        <f t="shared" si="18"/>
        <v>0</v>
      </c>
      <c r="X352" s="84" t="str">
        <f t="shared" si="17"/>
        <v>-</v>
      </c>
    </row>
    <row r="353" spans="1:24" x14ac:dyDescent="0.3">
      <c r="A353" s="95"/>
      <c r="B353" s="86"/>
      <c r="C353" s="86"/>
      <c r="D353" s="86"/>
      <c r="E353" s="86"/>
      <c r="F353" s="86"/>
      <c r="G353" s="86"/>
      <c r="H353" s="86"/>
      <c r="I353" s="86"/>
      <c r="J353" s="86"/>
      <c r="K353" s="86"/>
      <c r="L353" s="86"/>
      <c r="M353" s="86"/>
      <c r="N353" s="86"/>
      <c r="O353" s="86"/>
      <c r="P353" s="86"/>
      <c r="Q353" s="86"/>
      <c r="R353" s="86"/>
      <c r="S353" s="86"/>
      <c r="T353" s="86"/>
      <c r="U353" s="86"/>
      <c r="V353" s="86"/>
      <c r="W353" s="84">
        <f t="shared" si="18"/>
        <v>0</v>
      </c>
      <c r="X353" s="84" t="str">
        <f t="shared" si="17"/>
        <v>-</v>
      </c>
    </row>
    <row r="354" spans="1:24" x14ac:dyDescent="0.3">
      <c r="A354" s="95"/>
      <c r="B354" s="86"/>
      <c r="C354" s="86"/>
      <c r="D354" s="86"/>
      <c r="E354" s="86"/>
      <c r="F354" s="86"/>
      <c r="G354" s="86"/>
      <c r="H354" s="86"/>
      <c r="I354" s="86"/>
      <c r="J354" s="86"/>
      <c r="K354" s="86"/>
      <c r="L354" s="86"/>
      <c r="M354" s="86"/>
      <c r="N354" s="86"/>
      <c r="O354" s="86"/>
      <c r="P354" s="86"/>
      <c r="Q354" s="86"/>
      <c r="R354" s="86"/>
      <c r="S354" s="86"/>
      <c r="T354" s="86"/>
      <c r="U354" s="86"/>
      <c r="V354" s="86"/>
      <c r="W354" s="84">
        <f t="shared" si="18"/>
        <v>0</v>
      </c>
      <c r="X354" s="84" t="str">
        <f t="shared" si="17"/>
        <v>-</v>
      </c>
    </row>
    <row r="355" spans="1:24" x14ac:dyDescent="0.3">
      <c r="A355" s="95"/>
      <c r="B355" s="86"/>
      <c r="C355" s="86"/>
      <c r="D355" s="86"/>
      <c r="E355" s="86"/>
      <c r="F355" s="86"/>
      <c r="G355" s="86"/>
      <c r="H355" s="86"/>
      <c r="I355" s="86"/>
      <c r="J355" s="86"/>
      <c r="K355" s="86"/>
      <c r="L355" s="86"/>
      <c r="M355" s="86"/>
      <c r="N355" s="86"/>
      <c r="O355" s="86"/>
      <c r="P355" s="86"/>
      <c r="Q355" s="86"/>
      <c r="R355" s="86"/>
      <c r="S355" s="86"/>
      <c r="T355" s="86"/>
      <c r="U355" s="86"/>
      <c r="V355" s="86"/>
      <c r="W355" s="84">
        <f t="shared" si="18"/>
        <v>0</v>
      </c>
      <c r="X355" s="84" t="str">
        <f t="shared" si="17"/>
        <v>-</v>
      </c>
    </row>
    <row r="356" spans="1:24" x14ac:dyDescent="0.3">
      <c r="A356" s="95"/>
      <c r="B356" s="86"/>
      <c r="C356" s="86"/>
      <c r="D356" s="86"/>
      <c r="E356" s="86"/>
      <c r="F356" s="86"/>
      <c r="G356" s="86"/>
      <c r="H356" s="86"/>
      <c r="I356" s="86"/>
      <c r="J356" s="86"/>
      <c r="K356" s="86"/>
      <c r="L356" s="86"/>
      <c r="M356" s="86"/>
      <c r="N356" s="86"/>
      <c r="O356" s="86"/>
      <c r="P356" s="86"/>
      <c r="Q356" s="86"/>
      <c r="R356" s="86"/>
      <c r="S356" s="86"/>
      <c r="T356" s="86"/>
      <c r="U356" s="86"/>
      <c r="V356" s="86"/>
      <c r="W356" s="84">
        <f t="shared" si="18"/>
        <v>0</v>
      </c>
      <c r="X356" s="84" t="str">
        <f t="shared" si="17"/>
        <v>-</v>
      </c>
    </row>
    <row r="357" spans="1:24" x14ac:dyDescent="0.3">
      <c r="A357" s="95"/>
      <c r="B357" s="86"/>
      <c r="C357" s="86"/>
      <c r="D357" s="86"/>
      <c r="E357" s="86"/>
      <c r="F357" s="86"/>
      <c r="G357" s="86"/>
      <c r="H357" s="86"/>
      <c r="I357" s="86"/>
      <c r="J357" s="86"/>
      <c r="K357" s="86"/>
      <c r="L357" s="86"/>
      <c r="M357" s="86"/>
      <c r="N357" s="86"/>
      <c r="O357" s="86"/>
      <c r="P357" s="86"/>
      <c r="Q357" s="86"/>
      <c r="R357" s="86"/>
      <c r="S357" s="86"/>
      <c r="T357" s="86"/>
      <c r="U357" s="86"/>
      <c r="V357" s="86"/>
      <c r="W357" s="84">
        <f t="shared" si="18"/>
        <v>0</v>
      </c>
      <c r="X357" s="84" t="str">
        <f t="shared" si="17"/>
        <v>-</v>
      </c>
    </row>
    <row r="358" spans="1:24" x14ac:dyDescent="0.3">
      <c r="A358" s="95"/>
      <c r="B358" s="86"/>
      <c r="C358" s="86"/>
      <c r="D358" s="86"/>
      <c r="E358" s="86"/>
      <c r="F358" s="86"/>
      <c r="G358" s="86"/>
      <c r="H358" s="86"/>
      <c r="I358" s="86"/>
      <c r="J358" s="86"/>
      <c r="K358" s="86"/>
      <c r="L358" s="86"/>
      <c r="M358" s="86"/>
      <c r="N358" s="86"/>
      <c r="O358" s="86"/>
      <c r="P358" s="86"/>
      <c r="Q358" s="86"/>
      <c r="R358" s="86"/>
      <c r="S358" s="86"/>
      <c r="T358" s="86"/>
      <c r="U358" s="86"/>
      <c r="V358" s="86"/>
      <c r="W358" s="84">
        <f t="shared" si="18"/>
        <v>0</v>
      </c>
      <c r="X358" s="84" t="str">
        <f t="shared" si="17"/>
        <v>-</v>
      </c>
    </row>
    <row r="359" spans="1:24" x14ac:dyDescent="0.3">
      <c r="A359" s="95"/>
      <c r="B359" s="86"/>
      <c r="C359" s="86"/>
      <c r="D359" s="86"/>
      <c r="E359" s="86"/>
      <c r="F359" s="86"/>
      <c r="G359" s="86"/>
      <c r="H359" s="86"/>
      <c r="I359" s="86"/>
      <c r="J359" s="86"/>
      <c r="K359" s="86"/>
      <c r="L359" s="86"/>
      <c r="M359" s="86"/>
      <c r="N359" s="86"/>
      <c r="O359" s="86"/>
      <c r="P359" s="86"/>
      <c r="Q359" s="86"/>
      <c r="R359" s="86"/>
      <c r="S359" s="86"/>
      <c r="T359" s="86"/>
      <c r="U359" s="86"/>
      <c r="V359" s="86"/>
      <c r="W359" s="84">
        <f t="shared" si="18"/>
        <v>0</v>
      </c>
      <c r="X359" s="84" t="str">
        <f t="shared" si="17"/>
        <v>-</v>
      </c>
    </row>
    <row r="360" spans="1:24" x14ac:dyDescent="0.3">
      <c r="A360" s="95"/>
      <c r="B360" s="86"/>
      <c r="C360" s="86"/>
      <c r="D360" s="86"/>
      <c r="E360" s="86"/>
      <c r="F360" s="86"/>
      <c r="G360" s="86"/>
      <c r="H360" s="86"/>
      <c r="I360" s="86"/>
      <c r="J360" s="86"/>
      <c r="K360" s="86"/>
      <c r="L360" s="86"/>
      <c r="M360" s="86"/>
      <c r="N360" s="86"/>
      <c r="O360" s="86"/>
      <c r="P360" s="86"/>
      <c r="Q360" s="86"/>
      <c r="R360" s="86"/>
      <c r="S360" s="86"/>
      <c r="T360" s="86"/>
      <c r="U360" s="86"/>
      <c r="V360" s="86"/>
      <c r="W360" s="84">
        <f t="shared" si="18"/>
        <v>0</v>
      </c>
      <c r="X360" s="84" t="str">
        <f t="shared" si="17"/>
        <v>-</v>
      </c>
    </row>
    <row r="361" spans="1:24" x14ac:dyDescent="0.3">
      <c r="A361" s="95"/>
      <c r="B361" s="86"/>
      <c r="C361" s="86"/>
      <c r="D361" s="86"/>
      <c r="E361" s="86"/>
      <c r="F361" s="86"/>
      <c r="G361" s="86"/>
      <c r="H361" s="86"/>
      <c r="I361" s="86"/>
      <c r="J361" s="86"/>
      <c r="K361" s="86"/>
      <c r="L361" s="86"/>
      <c r="M361" s="86"/>
      <c r="N361" s="86"/>
      <c r="O361" s="86"/>
      <c r="P361" s="86"/>
      <c r="Q361" s="86"/>
      <c r="R361" s="86"/>
      <c r="S361" s="86"/>
      <c r="T361" s="86"/>
      <c r="U361" s="86"/>
      <c r="V361" s="86"/>
      <c r="W361" s="84">
        <f t="shared" si="18"/>
        <v>0</v>
      </c>
      <c r="X361" s="84" t="str">
        <f t="shared" si="17"/>
        <v>-</v>
      </c>
    </row>
    <row r="362" spans="1:24" x14ac:dyDescent="0.3">
      <c r="A362" s="95"/>
      <c r="B362" s="86"/>
      <c r="C362" s="86"/>
      <c r="D362" s="86"/>
      <c r="E362" s="86"/>
      <c r="F362" s="86"/>
      <c r="G362" s="86"/>
      <c r="H362" s="86"/>
      <c r="I362" s="86"/>
      <c r="J362" s="86"/>
      <c r="K362" s="86"/>
      <c r="L362" s="86"/>
      <c r="M362" s="86"/>
      <c r="N362" s="86"/>
      <c r="O362" s="86"/>
      <c r="P362" s="86"/>
      <c r="Q362" s="86"/>
      <c r="R362" s="86"/>
      <c r="S362" s="86"/>
      <c r="T362" s="86"/>
      <c r="U362" s="86"/>
      <c r="V362" s="86"/>
      <c r="W362" s="84">
        <f t="shared" si="18"/>
        <v>0</v>
      </c>
      <c r="X362" s="84" t="str">
        <f t="shared" si="17"/>
        <v>-</v>
      </c>
    </row>
    <row r="363" spans="1:24" x14ac:dyDescent="0.3">
      <c r="A363" s="95"/>
      <c r="B363" s="86"/>
      <c r="C363" s="86"/>
      <c r="D363" s="86"/>
      <c r="E363" s="86"/>
      <c r="F363" s="86"/>
      <c r="G363" s="86"/>
      <c r="H363" s="86"/>
      <c r="I363" s="86"/>
      <c r="J363" s="86"/>
      <c r="K363" s="86"/>
      <c r="L363" s="86"/>
      <c r="M363" s="86"/>
      <c r="N363" s="86"/>
      <c r="O363" s="86"/>
      <c r="P363" s="86"/>
      <c r="Q363" s="86"/>
      <c r="R363" s="86"/>
      <c r="S363" s="86"/>
      <c r="T363" s="86"/>
      <c r="U363" s="86"/>
      <c r="V363" s="86"/>
      <c r="W363" s="84">
        <f t="shared" si="18"/>
        <v>0</v>
      </c>
      <c r="X363" s="84" t="str">
        <f t="shared" si="17"/>
        <v>-</v>
      </c>
    </row>
    <row r="364" spans="1:24" x14ac:dyDescent="0.3">
      <c r="A364" s="95"/>
      <c r="B364" s="86"/>
      <c r="C364" s="86"/>
      <c r="D364" s="86"/>
      <c r="E364" s="86"/>
      <c r="F364" s="86"/>
      <c r="G364" s="86"/>
      <c r="H364" s="86"/>
      <c r="I364" s="86"/>
      <c r="J364" s="86"/>
      <c r="K364" s="86"/>
      <c r="L364" s="86"/>
      <c r="M364" s="86"/>
      <c r="N364" s="86"/>
      <c r="O364" s="86"/>
      <c r="P364" s="86"/>
      <c r="Q364" s="86"/>
      <c r="R364" s="86"/>
      <c r="S364" s="86"/>
      <c r="T364" s="86"/>
      <c r="U364" s="86"/>
      <c r="V364" s="86"/>
      <c r="W364" s="84">
        <f t="shared" si="18"/>
        <v>0</v>
      </c>
      <c r="X364" s="84" t="str">
        <f t="shared" si="17"/>
        <v>-</v>
      </c>
    </row>
    <row r="365" spans="1:24" x14ac:dyDescent="0.3">
      <c r="A365" s="95"/>
      <c r="B365" s="86"/>
      <c r="C365" s="86"/>
      <c r="D365" s="86"/>
      <c r="E365" s="86"/>
      <c r="F365" s="86"/>
      <c r="G365" s="86"/>
      <c r="H365" s="86"/>
      <c r="I365" s="86"/>
      <c r="J365" s="86"/>
      <c r="K365" s="86"/>
      <c r="L365" s="86"/>
      <c r="M365" s="86"/>
      <c r="N365" s="86"/>
      <c r="O365" s="86"/>
      <c r="P365" s="86"/>
      <c r="Q365" s="86"/>
      <c r="R365" s="86"/>
      <c r="S365" s="86"/>
      <c r="T365" s="86"/>
      <c r="U365" s="86"/>
      <c r="V365" s="86"/>
      <c r="W365" s="84">
        <f t="shared" si="18"/>
        <v>0</v>
      </c>
      <c r="X365" s="84" t="str">
        <f t="shared" si="17"/>
        <v>-</v>
      </c>
    </row>
    <row r="366" spans="1:24" x14ac:dyDescent="0.3">
      <c r="A366" s="95"/>
      <c r="B366" s="86"/>
      <c r="C366" s="86"/>
      <c r="D366" s="86"/>
      <c r="E366" s="86"/>
      <c r="F366" s="86"/>
      <c r="G366" s="86"/>
      <c r="H366" s="86"/>
      <c r="I366" s="86"/>
      <c r="J366" s="86"/>
      <c r="K366" s="86"/>
      <c r="L366" s="86"/>
      <c r="M366" s="86"/>
      <c r="N366" s="86"/>
      <c r="O366" s="86"/>
      <c r="P366" s="86"/>
      <c r="Q366" s="86"/>
      <c r="R366" s="86"/>
      <c r="S366" s="86"/>
      <c r="T366" s="86"/>
      <c r="U366" s="86"/>
      <c r="V366" s="86"/>
      <c r="W366" s="84">
        <f t="shared" si="18"/>
        <v>0</v>
      </c>
      <c r="X366" s="84" t="str">
        <f t="shared" si="17"/>
        <v>-</v>
      </c>
    </row>
    <row r="367" spans="1:24" x14ac:dyDescent="0.3">
      <c r="A367" s="95"/>
      <c r="B367" s="86"/>
      <c r="C367" s="86"/>
      <c r="D367" s="86"/>
      <c r="E367" s="86"/>
      <c r="F367" s="86"/>
      <c r="G367" s="86"/>
      <c r="H367" s="86"/>
      <c r="I367" s="86"/>
      <c r="J367" s="86"/>
      <c r="K367" s="86"/>
      <c r="L367" s="86"/>
      <c r="M367" s="86"/>
      <c r="N367" s="86"/>
      <c r="O367" s="86"/>
      <c r="P367" s="86"/>
      <c r="Q367" s="86"/>
      <c r="R367" s="86"/>
      <c r="S367" s="86"/>
      <c r="T367" s="86"/>
      <c r="U367" s="86"/>
      <c r="V367" s="86"/>
      <c r="W367" s="84">
        <f t="shared" si="18"/>
        <v>0</v>
      </c>
      <c r="X367" s="84" t="str">
        <f t="shared" si="17"/>
        <v>-</v>
      </c>
    </row>
    <row r="368" spans="1:24" x14ac:dyDescent="0.3">
      <c r="A368" s="95"/>
      <c r="B368" s="86"/>
      <c r="C368" s="86"/>
      <c r="D368" s="86"/>
      <c r="E368" s="86"/>
      <c r="F368" s="86"/>
      <c r="G368" s="86"/>
      <c r="H368" s="86"/>
      <c r="I368" s="86"/>
      <c r="J368" s="86"/>
      <c r="K368" s="86"/>
      <c r="L368" s="86"/>
      <c r="M368" s="86"/>
      <c r="N368" s="86"/>
      <c r="O368" s="86"/>
      <c r="P368" s="86"/>
      <c r="Q368" s="86"/>
      <c r="R368" s="86"/>
      <c r="S368" s="86"/>
      <c r="T368" s="86"/>
      <c r="U368" s="86"/>
      <c r="V368" s="86"/>
      <c r="W368" s="84">
        <f t="shared" si="18"/>
        <v>0</v>
      </c>
      <c r="X368" s="84" t="str">
        <f t="shared" si="17"/>
        <v>-</v>
      </c>
    </row>
    <row r="369" spans="1:24" x14ac:dyDescent="0.3">
      <c r="A369" s="95"/>
      <c r="B369" s="86"/>
      <c r="C369" s="86"/>
      <c r="D369" s="86"/>
      <c r="E369" s="86"/>
      <c r="F369" s="86"/>
      <c r="G369" s="86"/>
      <c r="H369" s="86"/>
      <c r="I369" s="86"/>
      <c r="J369" s="86"/>
      <c r="K369" s="86"/>
      <c r="L369" s="86"/>
      <c r="M369" s="86"/>
      <c r="N369" s="86"/>
      <c r="O369" s="86"/>
      <c r="P369" s="86"/>
      <c r="Q369" s="86"/>
      <c r="R369" s="86"/>
      <c r="S369" s="86"/>
      <c r="T369" s="86"/>
      <c r="U369" s="86"/>
      <c r="V369" s="86"/>
      <c r="W369" s="84">
        <f t="shared" si="18"/>
        <v>0</v>
      </c>
      <c r="X369" s="84" t="str">
        <f t="shared" si="17"/>
        <v>-</v>
      </c>
    </row>
    <row r="370" spans="1:24" x14ac:dyDescent="0.3">
      <c r="A370" s="95"/>
      <c r="B370" s="86"/>
      <c r="C370" s="86"/>
      <c r="D370" s="86"/>
      <c r="E370" s="86"/>
      <c r="F370" s="86"/>
      <c r="G370" s="86"/>
      <c r="H370" s="86"/>
      <c r="I370" s="86"/>
      <c r="J370" s="86"/>
      <c r="K370" s="86"/>
      <c r="L370" s="86"/>
      <c r="M370" s="86"/>
      <c r="N370" s="86"/>
      <c r="O370" s="86"/>
      <c r="P370" s="86"/>
      <c r="Q370" s="86"/>
      <c r="R370" s="86"/>
      <c r="S370" s="86"/>
      <c r="T370" s="86"/>
      <c r="U370" s="86"/>
      <c r="V370" s="86"/>
      <c r="W370" s="84">
        <f t="shared" si="18"/>
        <v>0</v>
      </c>
      <c r="X370" s="84" t="str">
        <f t="shared" si="17"/>
        <v>-</v>
      </c>
    </row>
    <row r="371" spans="1:24" x14ac:dyDescent="0.3">
      <c r="A371" s="95"/>
      <c r="B371" s="86"/>
      <c r="C371" s="86"/>
      <c r="D371" s="86"/>
      <c r="E371" s="86"/>
      <c r="F371" s="86"/>
      <c r="G371" s="86"/>
      <c r="H371" s="86"/>
      <c r="I371" s="86"/>
      <c r="J371" s="86"/>
      <c r="K371" s="86"/>
      <c r="L371" s="86"/>
      <c r="M371" s="86"/>
      <c r="N371" s="86"/>
      <c r="O371" s="86"/>
      <c r="P371" s="86"/>
      <c r="Q371" s="86"/>
      <c r="R371" s="86"/>
      <c r="S371" s="86"/>
      <c r="T371" s="86"/>
      <c r="U371" s="86"/>
      <c r="V371" s="86"/>
      <c r="W371" s="84">
        <f t="shared" si="18"/>
        <v>0</v>
      </c>
      <c r="X371" s="84" t="str">
        <f t="shared" si="17"/>
        <v>-</v>
      </c>
    </row>
    <row r="372" spans="1:24" x14ac:dyDescent="0.3">
      <c r="A372" s="95"/>
      <c r="B372" s="86"/>
      <c r="C372" s="86"/>
      <c r="D372" s="86"/>
      <c r="E372" s="86"/>
      <c r="F372" s="86"/>
      <c r="G372" s="86"/>
      <c r="H372" s="86"/>
      <c r="I372" s="86"/>
      <c r="J372" s="86"/>
      <c r="K372" s="86"/>
      <c r="L372" s="86"/>
      <c r="M372" s="86"/>
      <c r="N372" s="86"/>
      <c r="O372" s="86"/>
      <c r="P372" s="86"/>
      <c r="Q372" s="86"/>
      <c r="R372" s="86"/>
      <c r="S372" s="86"/>
      <c r="T372" s="86"/>
      <c r="U372" s="86"/>
      <c r="V372" s="86"/>
      <c r="W372" s="84">
        <f t="shared" si="18"/>
        <v>0</v>
      </c>
      <c r="X372" s="84" t="str">
        <f t="shared" si="17"/>
        <v>-</v>
      </c>
    </row>
    <row r="373" spans="1:24" x14ac:dyDescent="0.3">
      <c r="A373" s="95"/>
      <c r="B373" s="86"/>
      <c r="C373" s="86"/>
      <c r="D373" s="86"/>
      <c r="E373" s="86"/>
      <c r="F373" s="86"/>
      <c r="G373" s="86"/>
      <c r="H373" s="86"/>
      <c r="I373" s="86"/>
      <c r="J373" s="86"/>
      <c r="K373" s="86"/>
      <c r="L373" s="86"/>
      <c r="M373" s="86"/>
      <c r="N373" s="86"/>
      <c r="O373" s="86"/>
      <c r="P373" s="86"/>
      <c r="Q373" s="86"/>
      <c r="R373" s="86"/>
      <c r="S373" s="86"/>
      <c r="T373" s="86"/>
      <c r="U373" s="86"/>
      <c r="V373" s="86"/>
      <c r="W373" s="84">
        <f t="shared" si="18"/>
        <v>0</v>
      </c>
      <c r="X373" s="84" t="str">
        <f t="shared" si="17"/>
        <v>-</v>
      </c>
    </row>
    <row r="374" spans="1:24" x14ac:dyDescent="0.3">
      <c r="A374" s="95"/>
      <c r="B374" s="86"/>
      <c r="C374" s="86"/>
      <c r="D374" s="86"/>
      <c r="E374" s="86"/>
      <c r="F374" s="86"/>
      <c r="G374" s="86"/>
      <c r="H374" s="86"/>
      <c r="I374" s="86"/>
      <c r="J374" s="86"/>
      <c r="K374" s="86"/>
      <c r="L374" s="86"/>
      <c r="M374" s="86"/>
      <c r="N374" s="86"/>
      <c r="O374" s="86"/>
      <c r="P374" s="86"/>
      <c r="Q374" s="86"/>
      <c r="R374" s="86"/>
      <c r="S374" s="86"/>
      <c r="T374" s="86"/>
      <c r="U374" s="86"/>
      <c r="V374" s="86"/>
      <c r="W374" s="84">
        <f t="shared" si="18"/>
        <v>0</v>
      </c>
      <c r="X374" s="84" t="str">
        <f t="shared" si="17"/>
        <v>-</v>
      </c>
    </row>
    <row r="375" spans="1:24" x14ac:dyDescent="0.3">
      <c r="A375" s="95"/>
      <c r="B375" s="86"/>
      <c r="C375" s="86"/>
      <c r="D375" s="86"/>
      <c r="E375" s="86"/>
      <c r="F375" s="86"/>
      <c r="G375" s="86"/>
      <c r="H375" s="86"/>
      <c r="I375" s="86"/>
      <c r="J375" s="86"/>
      <c r="K375" s="86"/>
      <c r="L375" s="86"/>
      <c r="M375" s="86"/>
      <c r="N375" s="86"/>
      <c r="O375" s="86"/>
      <c r="P375" s="86"/>
      <c r="Q375" s="86"/>
      <c r="R375" s="86"/>
      <c r="S375" s="86"/>
      <c r="T375" s="86"/>
      <c r="U375" s="86"/>
      <c r="V375" s="86"/>
      <c r="W375" s="84">
        <f t="shared" si="18"/>
        <v>0</v>
      </c>
      <c r="X375" s="84" t="str">
        <f t="shared" si="17"/>
        <v>-</v>
      </c>
    </row>
    <row r="376" spans="1:24" x14ac:dyDescent="0.3">
      <c r="A376" s="95"/>
      <c r="B376" s="86"/>
      <c r="C376" s="86"/>
      <c r="D376" s="86"/>
      <c r="E376" s="86"/>
      <c r="F376" s="86"/>
      <c r="G376" s="86"/>
      <c r="H376" s="86"/>
      <c r="I376" s="86"/>
      <c r="J376" s="86"/>
      <c r="K376" s="86"/>
      <c r="L376" s="86"/>
      <c r="M376" s="86"/>
      <c r="N376" s="86"/>
      <c r="O376" s="86"/>
      <c r="P376" s="86"/>
      <c r="Q376" s="86"/>
      <c r="R376" s="86"/>
      <c r="S376" s="86"/>
      <c r="T376" s="86"/>
      <c r="U376" s="86"/>
      <c r="V376" s="86"/>
      <c r="W376" s="84">
        <f t="shared" si="18"/>
        <v>0</v>
      </c>
      <c r="X376" s="84" t="str">
        <f t="shared" si="17"/>
        <v>-</v>
      </c>
    </row>
    <row r="377" spans="1:24" x14ac:dyDescent="0.3">
      <c r="A377" s="95"/>
      <c r="B377" s="86"/>
      <c r="C377" s="86"/>
      <c r="D377" s="86"/>
      <c r="E377" s="86"/>
      <c r="F377" s="86"/>
      <c r="G377" s="86"/>
      <c r="H377" s="86"/>
      <c r="I377" s="86"/>
      <c r="J377" s="86"/>
      <c r="K377" s="86"/>
      <c r="L377" s="86"/>
      <c r="M377" s="86"/>
      <c r="N377" s="86"/>
      <c r="O377" s="86"/>
      <c r="P377" s="86"/>
      <c r="Q377" s="86"/>
      <c r="R377" s="86"/>
      <c r="S377" s="86"/>
      <c r="T377" s="86"/>
      <c r="U377" s="86"/>
      <c r="V377" s="86"/>
      <c r="W377" s="84">
        <f t="shared" si="18"/>
        <v>0</v>
      </c>
      <c r="X377" s="84" t="str">
        <f t="shared" si="17"/>
        <v>-</v>
      </c>
    </row>
    <row r="378" spans="1:24" x14ac:dyDescent="0.3">
      <c r="A378" s="95"/>
      <c r="B378" s="86"/>
      <c r="C378" s="86"/>
      <c r="D378" s="86"/>
      <c r="E378" s="86"/>
      <c r="F378" s="86"/>
      <c r="G378" s="86"/>
      <c r="H378" s="86"/>
      <c r="I378" s="86"/>
      <c r="J378" s="86"/>
      <c r="K378" s="86"/>
      <c r="L378" s="86"/>
      <c r="M378" s="86"/>
      <c r="N378" s="86"/>
      <c r="O378" s="86"/>
      <c r="P378" s="86"/>
      <c r="Q378" s="86"/>
      <c r="R378" s="86"/>
      <c r="S378" s="86"/>
      <c r="T378" s="86"/>
      <c r="U378" s="86"/>
      <c r="V378" s="86"/>
      <c r="W378" s="84">
        <f t="shared" si="18"/>
        <v>0</v>
      </c>
      <c r="X378" s="84" t="str">
        <f t="shared" si="17"/>
        <v>-</v>
      </c>
    </row>
    <row r="379" spans="1:24" x14ac:dyDescent="0.3">
      <c r="A379" s="95"/>
      <c r="B379" s="86"/>
      <c r="C379" s="86"/>
      <c r="D379" s="86"/>
      <c r="E379" s="86"/>
      <c r="F379" s="86"/>
      <c r="G379" s="86"/>
      <c r="H379" s="86"/>
      <c r="I379" s="86"/>
      <c r="J379" s="86"/>
      <c r="K379" s="86"/>
      <c r="L379" s="86"/>
      <c r="M379" s="86"/>
      <c r="N379" s="86"/>
      <c r="O379" s="86"/>
      <c r="P379" s="86"/>
      <c r="Q379" s="86"/>
      <c r="R379" s="86"/>
      <c r="S379" s="86"/>
      <c r="T379" s="86"/>
      <c r="U379" s="86"/>
      <c r="V379" s="86"/>
      <c r="W379" s="84">
        <f t="shared" si="18"/>
        <v>0</v>
      </c>
      <c r="X379" s="84" t="str">
        <f t="shared" si="17"/>
        <v>-</v>
      </c>
    </row>
    <row r="380" spans="1:24" x14ac:dyDescent="0.3">
      <c r="A380" s="95"/>
      <c r="B380" s="86"/>
      <c r="C380" s="86"/>
      <c r="D380" s="86"/>
      <c r="E380" s="86"/>
      <c r="F380" s="86"/>
      <c r="G380" s="86"/>
      <c r="H380" s="86"/>
      <c r="I380" s="86"/>
      <c r="J380" s="86"/>
      <c r="K380" s="86"/>
      <c r="L380" s="86"/>
      <c r="M380" s="86"/>
      <c r="N380" s="86"/>
      <c r="O380" s="86"/>
      <c r="P380" s="86"/>
      <c r="Q380" s="86"/>
      <c r="R380" s="86"/>
      <c r="S380" s="86"/>
      <c r="T380" s="86"/>
      <c r="U380" s="86"/>
      <c r="V380" s="86"/>
      <c r="W380" s="84">
        <f t="shared" si="18"/>
        <v>0</v>
      </c>
      <c r="X380" s="84" t="str">
        <f t="shared" ref="X380:X443" si="19">IF(W380&gt;=90,"A",IF(W380&gt;=80,"B",IF(W380&gt;=70,"C",IF(W380&gt;=60,"D",IF(W380&gt;=50,"E",IF(W380=0,"-","F"))))))</f>
        <v>-</v>
      </c>
    </row>
    <row r="381" spans="1:24" x14ac:dyDescent="0.3">
      <c r="A381" s="95"/>
      <c r="B381" s="86"/>
      <c r="C381" s="86"/>
      <c r="D381" s="86"/>
      <c r="E381" s="86"/>
      <c r="F381" s="86"/>
      <c r="G381" s="86"/>
      <c r="H381" s="86"/>
      <c r="I381" s="86"/>
      <c r="J381" s="86"/>
      <c r="K381" s="86"/>
      <c r="L381" s="86"/>
      <c r="M381" s="86"/>
      <c r="N381" s="86"/>
      <c r="O381" s="86"/>
      <c r="P381" s="86"/>
      <c r="Q381" s="86"/>
      <c r="R381" s="86"/>
      <c r="S381" s="86"/>
      <c r="T381" s="86"/>
      <c r="U381" s="86"/>
      <c r="V381" s="86"/>
      <c r="W381" s="84">
        <f t="shared" si="18"/>
        <v>0</v>
      </c>
      <c r="X381" s="84" t="str">
        <f t="shared" si="19"/>
        <v>-</v>
      </c>
    </row>
    <row r="382" spans="1:24" x14ac:dyDescent="0.3">
      <c r="A382" s="95"/>
      <c r="B382" s="86"/>
      <c r="C382" s="86"/>
      <c r="D382" s="86"/>
      <c r="E382" s="86"/>
      <c r="F382" s="86"/>
      <c r="G382" s="86"/>
      <c r="H382" s="86"/>
      <c r="I382" s="86"/>
      <c r="J382" s="86"/>
      <c r="K382" s="86"/>
      <c r="L382" s="86"/>
      <c r="M382" s="86"/>
      <c r="N382" s="86"/>
      <c r="O382" s="86"/>
      <c r="P382" s="86"/>
      <c r="Q382" s="86"/>
      <c r="R382" s="86"/>
      <c r="S382" s="86"/>
      <c r="T382" s="86"/>
      <c r="U382" s="86"/>
      <c r="V382" s="86"/>
      <c r="W382" s="84">
        <f t="shared" si="18"/>
        <v>0</v>
      </c>
      <c r="X382" s="84" t="str">
        <f t="shared" si="19"/>
        <v>-</v>
      </c>
    </row>
    <row r="383" spans="1:24" x14ac:dyDescent="0.3">
      <c r="A383" s="95"/>
      <c r="B383" s="86"/>
      <c r="C383" s="86"/>
      <c r="D383" s="86"/>
      <c r="E383" s="86"/>
      <c r="F383" s="86"/>
      <c r="G383" s="86"/>
      <c r="H383" s="86"/>
      <c r="I383" s="86"/>
      <c r="J383" s="86"/>
      <c r="K383" s="86"/>
      <c r="L383" s="86"/>
      <c r="M383" s="86"/>
      <c r="N383" s="86"/>
      <c r="O383" s="86"/>
      <c r="P383" s="86"/>
      <c r="Q383" s="86"/>
      <c r="R383" s="86"/>
      <c r="S383" s="86"/>
      <c r="T383" s="86"/>
      <c r="U383" s="86"/>
      <c r="V383" s="86"/>
      <c r="W383" s="84">
        <f t="shared" si="18"/>
        <v>0</v>
      </c>
      <c r="X383" s="84" t="str">
        <f t="shared" si="19"/>
        <v>-</v>
      </c>
    </row>
    <row r="384" spans="1:24" x14ac:dyDescent="0.3">
      <c r="A384" s="95"/>
      <c r="B384" s="86"/>
      <c r="C384" s="86"/>
      <c r="D384" s="86"/>
      <c r="E384" s="86"/>
      <c r="F384" s="86"/>
      <c r="G384" s="86"/>
      <c r="H384" s="86"/>
      <c r="I384" s="86"/>
      <c r="J384" s="86"/>
      <c r="K384" s="86"/>
      <c r="L384" s="86"/>
      <c r="M384" s="86"/>
      <c r="N384" s="86"/>
      <c r="O384" s="86"/>
      <c r="P384" s="86"/>
      <c r="Q384" s="86"/>
      <c r="R384" s="86"/>
      <c r="S384" s="86"/>
      <c r="T384" s="86"/>
      <c r="U384" s="86"/>
      <c r="V384" s="86"/>
      <c r="W384" s="84">
        <f t="shared" si="18"/>
        <v>0</v>
      </c>
      <c r="X384" s="84" t="str">
        <f t="shared" si="19"/>
        <v>-</v>
      </c>
    </row>
    <row r="385" spans="1:24" x14ac:dyDescent="0.3">
      <c r="A385" s="95"/>
      <c r="B385" s="86"/>
      <c r="C385" s="86"/>
      <c r="D385" s="86"/>
      <c r="E385" s="86"/>
      <c r="F385" s="86"/>
      <c r="G385" s="86"/>
      <c r="H385" s="86"/>
      <c r="I385" s="86"/>
      <c r="J385" s="86"/>
      <c r="K385" s="86"/>
      <c r="L385" s="86"/>
      <c r="M385" s="86"/>
      <c r="N385" s="86"/>
      <c r="O385" s="86"/>
      <c r="P385" s="86"/>
      <c r="Q385" s="86"/>
      <c r="R385" s="86"/>
      <c r="S385" s="86"/>
      <c r="T385" s="86"/>
      <c r="U385" s="86"/>
      <c r="V385" s="86"/>
      <c r="W385" s="84">
        <f t="shared" si="18"/>
        <v>0</v>
      </c>
      <c r="X385" s="84" t="str">
        <f t="shared" si="19"/>
        <v>-</v>
      </c>
    </row>
    <row r="386" spans="1:24" x14ac:dyDescent="0.3">
      <c r="A386" s="95"/>
      <c r="B386" s="86"/>
      <c r="C386" s="86"/>
      <c r="D386" s="86"/>
      <c r="E386" s="86"/>
      <c r="F386" s="86"/>
      <c r="G386" s="86"/>
      <c r="H386" s="86"/>
      <c r="I386" s="86"/>
      <c r="J386" s="86"/>
      <c r="K386" s="86"/>
      <c r="L386" s="86"/>
      <c r="M386" s="86"/>
      <c r="N386" s="86"/>
      <c r="O386" s="86"/>
      <c r="P386" s="86"/>
      <c r="Q386" s="86"/>
      <c r="R386" s="86"/>
      <c r="S386" s="86"/>
      <c r="T386" s="86"/>
      <c r="U386" s="86"/>
      <c r="V386" s="86"/>
      <c r="W386" s="84">
        <f t="shared" si="18"/>
        <v>0</v>
      </c>
      <c r="X386" s="84" t="str">
        <f t="shared" si="19"/>
        <v>-</v>
      </c>
    </row>
    <row r="387" spans="1:24" x14ac:dyDescent="0.3">
      <c r="A387" s="95"/>
      <c r="B387" s="86"/>
      <c r="C387" s="86"/>
      <c r="D387" s="86"/>
      <c r="E387" s="86"/>
      <c r="F387" s="86"/>
      <c r="G387" s="86"/>
      <c r="H387" s="86"/>
      <c r="I387" s="86"/>
      <c r="J387" s="86"/>
      <c r="K387" s="86"/>
      <c r="L387" s="86"/>
      <c r="M387" s="86"/>
      <c r="N387" s="86"/>
      <c r="O387" s="86"/>
      <c r="P387" s="86"/>
      <c r="Q387" s="86"/>
      <c r="R387" s="86"/>
      <c r="S387" s="86"/>
      <c r="T387" s="86"/>
      <c r="U387" s="86"/>
      <c r="V387" s="86"/>
      <c r="W387" s="84">
        <f t="shared" si="18"/>
        <v>0</v>
      </c>
      <c r="X387" s="84" t="str">
        <f t="shared" si="19"/>
        <v>-</v>
      </c>
    </row>
    <row r="388" spans="1:24" x14ac:dyDescent="0.3">
      <c r="A388" s="95"/>
      <c r="B388" s="86"/>
      <c r="C388" s="86"/>
      <c r="D388" s="86"/>
      <c r="E388" s="86"/>
      <c r="F388" s="86"/>
      <c r="G388" s="86"/>
      <c r="H388" s="86"/>
      <c r="I388" s="86"/>
      <c r="J388" s="86"/>
      <c r="K388" s="86"/>
      <c r="L388" s="86"/>
      <c r="M388" s="86"/>
      <c r="N388" s="86"/>
      <c r="O388" s="86"/>
      <c r="P388" s="86"/>
      <c r="Q388" s="86"/>
      <c r="R388" s="86"/>
      <c r="S388" s="86"/>
      <c r="T388" s="86"/>
      <c r="U388" s="86"/>
      <c r="V388" s="86"/>
      <c r="W388" s="84">
        <f t="shared" si="18"/>
        <v>0</v>
      </c>
      <c r="X388" s="84" t="str">
        <f t="shared" si="19"/>
        <v>-</v>
      </c>
    </row>
    <row r="389" spans="1:24" x14ac:dyDescent="0.3">
      <c r="A389" s="95"/>
      <c r="B389" s="86"/>
      <c r="C389" s="86"/>
      <c r="D389" s="86"/>
      <c r="E389" s="86"/>
      <c r="F389" s="86"/>
      <c r="G389" s="86"/>
      <c r="H389" s="86"/>
      <c r="I389" s="86"/>
      <c r="J389" s="86"/>
      <c r="K389" s="86"/>
      <c r="L389" s="86"/>
      <c r="M389" s="86"/>
      <c r="N389" s="86"/>
      <c r="O389" s="86"/>
      <c r="P389" s="86"/>
      <c r="Q389" s="86"/>
      <c r="R389" s="86"/>
      <c r="S389" s="86"/>
      <c r="T389" s="86"/>
      <c r="U389" s="86"/>
      <c r="V389" s="86"/>
      <c r="W389" s="84">
        <f t="shared" si="18"/>
        <v>0</v>
      </c>
      <c r="X389" s="84" t="str">
        <f t="shared" si="19"/>
        <v>-</v>
      </c>
    </row>
    <row r="390" spans="1:24" x14ac:dyDescent="0.3">
      <c r="A390" s="95"/>
      <c r="B390" s="86"/>
      <c r="C390" s="86"/>
      <c r="D390" s="86"/>
      <c r="E390" s="86"/>
      <c r="F390" s="86"/>
      <c r="G390" s="86"/>
      <c r="H390" s="86"/>
      <c r="I390" s="86"/>
      <c r="J390" s="86"/>
      <c r="K390" s="86"/>
      <c r="L390" s="86"/>
      <c r="M390" s="86"/>
      <c r="N390" s="86"/>
      <c r="O390" s="86"/>
      <c r="P390" s="86"/>
      <c r="Q390" s="86"/>
      <c r="R390" s="86"/>
      <c r="S390" s="86"/>
      <c r="T390" s="86"/>
      <c r="U390" s="86"/>
      <c r="V390" s="86"/>
      <c r="W390" s="84">
        <f t="shared" si="18"/>
        <v>0</v>
      </c>
      <c r="X390" s="84" t="str">
        <f t="shared" si="19"/>
        <v>-</v>
      </c>
    </row>
    <row r="391" spans="1:24" x14ac:dyDescent="0.3">
      <c r="A391" s="95"/>
      <c r="B391" s="86"/>
      <c r="C391" s="86"/>
      <c r="D391" s="86"/>
      <c r="E391" s="86"/>
      <c r="F391" s="86"/>
      <c r="G391" s="86"/>
      <c r="H391" s="86"/>
      <c r="I391" s="86"/>
      <c r="J391" s="86"/>
      <c r="K391" s="86"/>
      <c r="L391" s="86"/>
      <c r="M391" s="86"/>
      <c r="N391" s="86"/>
      <c r="O391" s="86"/>
      <c r="P391" s="86"/>
      <c r="Q391" s="86"/>
      <c r="R391" s="86"/>
      <c r="S391" s="86"/>
      <c r="T391" s="86"/>
      <c r="U391" s="86"/>
      <c r="V391" s="86"/>
      <c r="W391" s="84">
        <f t="shared" si="18"/>
        <v>0</v>
      </c>
      <c r="X391" s="84" t="str">
        <f t="shared" si="19"/>
        <v>-</v>
      </c>
    </row>
    <row r="392" spans="1:24" x14ac:dyDescent="0.3">
      <c r="A392" s="95"/>
      <c r="B392" s="86"/>
      <c r="C392" s="86"/>
      <c r="D392" s="86"/>
      <c r="E392" s="86"/>
      <c r="F392" s="86"/>
      <c r="G392" s="86"/>
      <c r="H392" s="86"/>
      <c r="I392" s="86"/>
      <c r="J392" s="86"/>
      <c r="K392" s="86"/>
      <c r="L392" s="86"/>
      <c r="M392" s="86"/>
      <c r="N392" s="86"/>
      <c r="O392" s="86"/>
      <c r="P392" s="86"/>
      <c r="Q392" s="86"/>
      <c r="R392" s="86"/>
      <c r="S392" s="86"/>
      <c r="T392" s="86"/>
      <c r="U392" s="86"/>
      <c r="V392" s="86"/>
      <c r="W392" s="84">
        <f t="shared" si="18"/>
        <v>0</v>
      </c>
      <c r="X392" s="84" t="str">
        <f t="shared" si="19"/>
        <v>-</v>
      </c>
    </row>
    <row r="393" spans="1:24" x14ac:dyDescent="0.3">
      <c r="A393" s="95"/>
      <c r="B393" s="86"/>
      <c r="C393" s="86"/>
      <c r="D393" s="86"/>
      <c r="E393" s="86"/>
      <c r="F393" s="86"/>
      <c r="G393" s="86"/>
      <c r="H393" s="86"/>
      <c r="I393" s="86"/>
      <c r="J393" s="86"/>
      <c r="K393" s="86"/>
      <c r="L393" s="86"/>
      <c r="M393" s="86"/>
      <c r="N393" s="86"/>
      <c r="O393" s="86"/>
      <c r="P393" s="86"/>
      <c r="Q393" s="86"/>
      <c r="R393" s="86"/>
      <c r="S393" s="86"/>
      <c r="T393" s="86"/>
      <c r="U393" s="86"/>
      <c r="V393" s="86"/>
      <c r="W393" s="84">
        <f t="shared" si="18"/>
        <v>0</v>
      </c>
      <c r="X393" s="84" t="str">
        <f t="shared" si="19"/>
        <v>-</v>
      </c>
    </row>
    <row r="394" spans="1:24" x14ac:dyDescent="0.3">
      <c r="A394" s="95"/>
      <c r="B394" s="86"/>
      <c r="C394" s="86"/>
      <c r="D394" s="86"/>
      <c r="E394" s="86"/>
      <c r="F394" s="86"/>
      <c r="G394" s="86"/>
      <c r="H394" s="86"/>
      <c r="I394" s="86"/>
      <c r="J394" s="86"/>
      <c r="K394" s="86"/>
      <c r="L394" s="86"/>
      <c r="M394" s="86"/>
      <c r="N394" s="86"/>
      <c r="O394" s="86"/>
      <c r="P394" s="86"/>
      <c r="Q394" s="86"/>
      <c r="R394" s="86"/>
      <c r="S394" s="86"/>
      <c r="T394" s="86"/>
      <c r="U394" s="86"/>
      <c r="V394" s="86"/>
      <c r="W394" s="84">
        <f t="shared" si="18"/>
        <v>0</v>
      </c>
      <c r="X394" s="84" t="str">
        <f t="shared" si="19"/>
        <v>-</v>
      </c>
    </row>
    <row r="395" spans="1:24" x14ac:dyDescent="0.3">
      <c r="A395" s="95"/>
      <c r="B395" s="86"/>
      <c r="C395" s="86"/>
      <c r="D395" s="86"/>
      <c r="E395" s="86"/>
      <c r="F395" s="86"/>
      <c r="G395" s="86"/>
      <c r="H395" s="86"/>
      <c r="I395" s="86"/>
      <c r="J395" s="86"/>
      <c r="K395" s="86"/>
      <c r="L395" s="86"/>
      <c r="M395" s="86"/>
      <c r="N395" s="86"/>
      <c r="O395" s="86"/>
      <c r="P395" s="86"/>
      <c r="Q395" s="86"/>
      <c r="R395" s="86"/>
      <c r="S395" s="86"/>
      <c r="T395" s="86"/>
      <c r="U395" s="86"/>
      <c r="V395" s="86"/>
      <c r="W395" s="84">
        <f t="shared" si="18"/>
        <v>0</v>
      </c>
      <c r="X395" s="84" t="str">
        <f t="shared" si="19"/>
        <v>-</v>
      </c>
    </row>
    <row r="396" spans="1:24" x14ac:dyDescent="0.3">
      <c r="A396" s="95"/>
      <c r="B396" s="86"/>
      <c r="C396" s="86"/>
      <c r="D396" s="86"/>
      <c r="E396" s="86"/>
      <c r="F396" s="86"/>
      <c r="G396" s="86"/>
      <c r="H396" s="86"/>
      <c r="I396" s="86"/>
      <c r="J396" s="86"/>
      <c r="K396" s="86"/>
      <c r="L396" s="86"/>
      <c r="M396" s="86"/>
      <c r="N396" s="86"/>
      <c r="O396" s="86"/>
      <c r="P396" s="86"/>
      <c r="Q396" s="86"/>
      <c r="R396" s="86"/>
      <c r="S396" s="86"/>
      <c r="T396" s="86"/>
      <c r="U396" s="86"/>
      <c r="V396" s="86"/>
      <c r="W396" s="84">
        <f t="shared" si="18"/>
        <v>0</v>
      </c>
      <c r="X396" s="84" t="str">
        <f t="shared" si="19"/>
        <v>-</v>
      </c>
    </row>
    <row r="397" spans="1:24" x14ac:dyDescent="0.3">
      <c r="A397" s="95"/>
      <c r="B397" s="86"/>
      <c r="C397" s="86"/>
      <c r="D397" s="86"/>
      <c r="E397" s="86"/>
      <c r="F397" s="86"/>
      <c r="G397" s="86"/>
      <c r="H397" s="86"/>
      <c r="I397" s="86"/>
      <c r="J397" s="86"/>
      <c r="K397" s="86"/>
      <c r="L397" s="86"/>
      <c r="M397" s="86"/>
      <c r="N397" s="86"/>
      <c r="O397" s="86"/>
      <c r="P397" s="86"/>
      <c r="Q397" s="86"/>
      <c r="R397" s="86"/>
      <c r="S397" s="86"/>
      <c r="T397" s="86"/>
      <c r="U397" s="86"/>
      <c r="V397" s="86"/>
      <c r="W397" s="84">
        <f t="shared" si="18"/>
        <v>0</v>
      </c>
      <c r="X397" s="84" t="str">
        <f t="shared" si="19"/>
        <v>-</v>
      </c>
    </row>
    <row r="398" spans="1:24" x14ac:dyDescent="0.3">
      <c r="A398" s="95"/>
      <c r="B398" s="86"/>
      <c r="C398" s="86"/>
      <c r="D398" s="86"/>
      <c r="E398" s="86"/>
      <c r="F398" s="86"/>
      <c r="G398" s="86"/>
      <c r="H398" s="86"/>
      <c r="I398" s="86"/>
      <c r="J398" s="86"/>
      <c r="K398" s="86"/>
      <c r="L398" s="86"/>
      <c r="M398" s="86"/>
      <c r="N398" s="86"/>
      <c r="O398" s="86"/>
      <c r="P398" s="86"/>
      <c r="Q398" s="86"/>
      <c r="R398" s="86"/>
      <c r="S398" s="86"/>
      <c r="T398" s="86"/>
      <c r="U398" s="86"/>
      <c r="V398" s="86"/>
      <c r="W398" s="84">
        <f t="shared" si="18"/>
        <v>0</v>
      </c>
      <c r="X398" s="84" t="str">
        <f t="shared" si="19"/>
        <v>-</v>
      </c>
    </row>
    <row r="399" spans="1:24" x14ac:dyDescent="0.3">
      <c r="A399" s="95"/>
      <c r="B399" s="86"/>
      <c r="C399" s="86"/>
      <c r="D399" s="86"/>
      <c r="E399" s="86"/>
      <c r="F399" s="86"/>
      <c r="G399" s="86"/>
      <c r="H399" s="86"/>
      <c r="I399" s="86"/>
      <c r="J399" s="86"/>
      <c r="K399" s="86"/>
      <c r="L399" s="86"/>
      <c r="M399" s="86"/>
      <c r="N399" s="86"/>
      <c r="O399" s="86"/>
      <c r="P399" s="86"/>
      <c r="Q399" s="86"/>
      <c r="R399" s="86"/>
      <c r="S399" s="86"/>
      <c r="T399" s="86"/>
      <c r="U399" s="86"/>
      <c r="V399" s="86"/>
      <c r="W399" s="84">
        <f t="shared" si="18"/>
        <v>0</v>
      </c>
      <c r="X399" s="84" t="str">
        <f t="shared" si="19"/>
        <v>-</v>
      </c>
    </row>
    <row r="400" spans="1:24" x14ac:dyDescent="0.3">
      <c r="A400" s="95"/>
      <c r="B400" s="86"/>
      <c r="C400" s="86"/>
      <c r="D400" s="86"/>
      <c r="E400" s="86"/>
      <c r="F400" s="86"/>
      <c r="G400" s="86"/>
      <c r="H400" s="86"/>
      <c r="I400" s="86"/>
      <c r="J400" s="86"/>
      <c r="K400" s="86"/>
      <c r="L400" s="86"/>
      <c r="M400" s="86"/>
      <c r="N400" s="86"/>
      <c r="O400" s="86"/>
      <c r="P400" s="86"/>
      <c r="Q400" s="86"/>
      <c r="R400" s="86"/>
      <c r="S400" s="86"/>
      <c r="T400" s="86"/>
      <c r="U400" s="86"/>
      <c r="V400" s="86"/>
      <c r="W400" s="84">
        <f t="shared" si="18"/>
        <v>0</v>
      </c>
      <c r="X400" s="84" t="str">
        <f t="shared" si="19"/>
        <v>-</v>
      </c>
    </row>
    <row r="401" spans="1:24" x14ac:dyDescent="0.3">
      <c r="A401" s="95"/>
      <c r="B401" s="86"/>
      <c r="C401" s="86"/>
      <c r="D401" s="86"/>
      <c r="E401" s="86"/>
      <c r="F401" s="86"/>
      <c r="G401" s="86"/>
      <c r="H401" s="86"/>
      <c r="I401" s="86"/>
      <c r="J401" s="86"/>
      <c r="K401" s="86"/>
      <c r="L401" s="86"/>
      <c r="M401" s="86"/>
      <c r="N401" s="86"/>
      <c r="O401" s="86"/>
      <c r="P401" s="86"/>
      <c r="Q401" s="86"/>
      <c r="R401" s="86"/>
      <c r="S401" s="86"/>
      <c r="T401" s="86"/>
      <c r="U401" s="86"/>
      <c r="V401" s="86"/>
      <c r="W401" s="84">
        <f t="shared" si="18"/>
        <v>0</v>
      </c>
      <c r="X401" s="84" t="str">
        <f t="shared" si="19"/>
        <v>-</v>
      </c>
    </row>
    <row r="402" spans="1:24" x14ac:dyDescent="0.3">
      <c r="A402" s="95"/>
      <c r="B402" s="86"/>
      <c r="C402" s="86"/>
      <c r="D402" s="86"/>
      <c r="E402" s="86"/>
      <c r="F402" s="86"/>
      <c r="G402" s="86"/>
      <c r="H402" s="86"/>
      <c r="I402" s="86"/>
      <c r="J402" s="86"/>
      <c r="K402" s="86"/>
      <c r="L402" s="86"/>
      <c r="M402" s="86"/>
      <c r="N402" s="86"/>
      <c r="O402" s="86"/>
      <c r="P402" s="86"/>
      <c r="Q402" s="86"/>
      <c r="R402" s="86"/>
      <c r="S402" s="86"/>
      <c r="T402" s="86"/>
      <c r="U402" s="86"/>
      <c r="V402" s="86"/>
      <c r="W402" s="84">
        <f t="shared" si="18"/>
        <v>0</v>
      </c>
      <c r="X402" s="84" t="str">
        <f t="shared" si="19"/>
        <v>-</v>
      </c>
    </row>
    <row r="403" spans="1:24" x14ac:dyDescent="0.3">
      <c r="A403" s="95"/>
      <c r="B403" s="86"/>
      <c r="C403" s="86"/>
      <c r="D403" s="86"/>
      <c r="E403" s="86"/>
      <c r="F403" s="86"/>
      <c r="G403" s="86"/>
      <c r="H403" s="86"/>
      <c r="I403" s="86"/>
      <c r="J403" s="86"/>
      <c r="K403" s="86"/>
      <c r="L403" s="86"/>
      <c r="M403" s="86"/>
      <c r="N403" s="86"/>
      <c r="O403" s="86"/>
      <c r="P403" s="86"/>
      <c r="Q403" s="86"/>
      <c r="R403" s="86"/>
      <c r="S403" s="86"/>
      <c r="T403" s="86"/>
      <c r="U403" s="86"/>
      <c r="V403" s="86"/>
      <c r="W403" s="84">
        <f t="shared" ref="W403:W466" si="20">SUM(C403:R403)+MAX(U403:V403)</f>
        <v>0</v>
      </c>
      <c r="X403" s="84" t="str">
        <f t="shared" si="19"/>
        <v>-</v>
      </c>
    </row>
    <row r="404" spans="1:24" x14ac:dyDescent="0.3">
      <c r="A404" s="95"/>
      <c r="B404" s="86"/>
      <c r="C404" s="86"/>
      <c r="D404" s="86"/>
      <c r="E404" s="86"/>
      <c r="F404" s="86"/>
      <c r="G404" s="86"/>
      <c r="H404" s="86"/>
      <c r="I404" s="86"/>
      <c r="J404" s="86"/>
      <c r="K404" s="86"/>
      <c r="L404" s="86"/>
      <c r="M404" s="86"/>
      <c r="N404" s="86"/>
      <c r="O404" s="86"/>
      <c r="P404" s="86"/>
      <c r="Q404" s="86"/>
      <c r="R404" s="86"/>
      <c r="S404" s="86"/>
      <c r="T404" s="86"/>
      <c r="U404" s="86"/>
      <c r="V404" s="86"/>
      <c r="W404" s="84">
        <f t="shared" si="20"/>
        <v>0</v>
      </c>
      <c r="X404" s="84" t="str">
        <f t="shared" si="19"/>
        <v>-</v>
      </c>
    </row>
    <row r="405" spans="1:24" x14ac:dyDescent="0.3">
      <c r="A405" s="95"/>
      <c r="B405" s="86"/>
      <c r="C405" s="86"/>
      <c r="D405" s="86"/>
      <c r="E405" s="86"/>
      <c r="F405" s="86"/>
      <c r="G405" s="86"/>
      <c r="H405" s="86"/>
      <c r="I405" s="86"/>
      <c r="J405" s="86"/>
      <c r="K405" s="86"/>
      <c r="L405" s="86"/>
      <c r="M405" s="86"/>
      <c r="N405" s="86"/>
      <c r="O405" s="86"/>
      <c r="P405" s="86"/>
      <c r="Q405" s="86"/>
      <c r="R405" s="86"/>
      <c r="S405" s="86"/>
      <c r="T405" s="86"/>
      <c r="U405" s="86"/>
      <c r="V405" s="86"/>
      <c r="W405" s="84">
        <f t="shared" si="20"/>
        <v>0</v>
      </c>
      <c r="X405" s="84" t="str">
        <f t="shared" si="19"/>
        <v>-</v>
      </c>
    </row>
    <row r="406" spans="1:24" x14ac:dyDescent="0.3">
      <c r="A406" s="95"/>
      <c r="B406" s="86"/>
      <c r="C406" s="86"/>
      <c r="D406" s="86"/>
      <c r="E406" s="86"/>
      <c r="F406" s="86"/>
      <c r="G406" s="86"/>
      <c r="H406" s="86"/>
      <c r="I406" s="86"/>
      <c r="J406" s="86"/>
      <c r="K406" s="86"/>
      <c r="L406" s="86"/>
      <c r="M406" s="86"/>
      <c r="N406" s="86"/>
      <c r="O406" s="86"/>
      <c r="P406" s="86"/>
      <c r="Q406" s="86"/>
      <c r="R406" s="86"/>
      <c r="S406" s="86"/>
      <c r="T406" s="86"/>
      <c r="U406" s="86"/>
      <c r="V406" s="86"/>
      <c r="W406" s="84">
        <f t="shared" si="20"/>
        <v>0</v>
      </c>
      <c r="X406" s="84" t="str">
        <f t="shared" si="19"/>
        <v>-</v>
      </c>
    </row>
    <row r="407" spans="1:24" x14ac:dyDescent="0.3">
      <c r="A407" s="95"/>
      <c r="B407" s="86"/>
      <c r="C407" s="86"/>
      <c r="D407" s="86"/>
      <c r="E407" s="86"/>
      <c r="F407" s="86"/>
      <c r="G407" s="86"/>
      <c r="H407" s="86"/>
      <c r="I407" s="86"/>
      <c r="J407" s="86"/>
      <c r="K407" s="86"/>
      <c r="L407" s="86"/>
      <c r="M407" s="86"/>
      <c r="N407" s="86"/>
      <c r="O407" s="86"/>
      <c r="P407" s="86"/>
      <c r="Q407" s="86"/>
      <c r="R407" s="86"/>
      <c r="S407" s="86"/>
      <c r="T407" s="86"/>
      <c r="U407" s="86"/>
      <c r="V407" s="86"/>
      <c r="W407" s="84">
        <f t="shared" si="20"/>
        <v>0</v>
      </c>
      <c r="X407" s="84" t="str">
        <f t="shared" si="19"/>
        <v>-</v>
      </c>
    </row>
    <row r="408" spans="1:24" x14ac:dyDescent="0.3">
      <c r="A408" s="95"/>
      <c r="B408" s="86"/>
      <c r="C408" s="86"/>
      <c r="D408" s="86"/>
      <c r="E408" s="86"/>
      <c r="F408" s="86"/>
      <c r="G408" s="86"/>
      <c r="H408" s="86"/>
      <c r="I408" s="86"/>
      <c r="J408" s="86"/>
      <c r="K408" s="86"/>
      <c r="L408" s="86"/>
      <c r="M408" s="86"/>
      <c r="N408" s="86"/>
      <c r="O408" s="86"/>
      <c r="P408" s="86"/>
      <c r="Q408" s="86"/>
      <c r="R408" s="86"/>
      <c r="S408" s="86"/>
      <c r="T408" s="86"/>
      <c r="U408" s="86"/>
      <c r="V408" s="86"/>
      <c r="W408" s="84">
        <f t="shared" si="20"/>
        <v>0</v>
      </c>
      <c r="X408" s="84" t="str">
        <f t="shared" si="19"/>
        <v>-</v>
      </c>
    </row>
    <row r="409" spans="1:24" x14ac:dyDescent="0.3">
      <c r="A409" s="95"/>
      <c r="B409" s="86"/>
      <c r="C409" s="86"/>
      <c r="D409" s="86"/>
      <c r="E409" s="86"/>
      <c r="F409" s="86"/>
      <c r="G409" s="86"/>
      <c r="H409" s="86"/>
      <c r="I409" s="86"/>
      <c r="J409" s="86"/>
      <c r="K409" s="86"/>
      <c r="L409" s="86"/>
      <c r="M409" s="86"/>
      <c r="N409" s="86"/>
      <c r="O409" s="86"/>
      <c r="P409" s="86"/>
      <c r="Q409" s="86"/>
      <c r="R409" s="86"/>
      <c r="S409" s="86"/>
      <c r="T409" s="86"/>
      <c r="U409" s="86"/>
      <c r="V409" s="86"/>
      <c r="W409" s="84">
        <f t="shared" si="20"/>
        <v>0</v>
      </c>
      <c r="X409" s="84" t="str">
        <f t="shared" si="19"/>
        <v>-</v>
      </c>
    </row>
    <row r="410" spans="1:24" x14ac:dyDescent="0.3">
      <c r="A410" s="95"/>
      <c r="B410" s="86"/>
      <c r="C410" s="86"/>
      <c r="D410" s="86"/>
      <c r="E410" s="86"/>
      <c r="F410" s="86"/>
      <c r="G410" s="86"/>
      <c r="H410" s="86"/>
      <c r="I410" s="86"/>
      <c r="J410" s="86"/>
      <c r="K410" s="86"/>
      <c r="L410" s="86"/>
      <c r="M410" s="86"/>
      <c r="N410" s="86"/>
      <c r="O410" s="86"/>
      <c r="P410" s="86"/>
      <c r="Q410" s="86"/>
      <c r="R410" s="86"/>
      <c r="S410" s="86"/>
      <c r="T410" s="86"/>
      <c r="U410" s="86"/>
      <c r="V410" s="86"/>
      <c r="W410" s="84">
        <f t="shared" si="20"/>
        <v>0</v>
      </c>
      <c r="X410" s="84" t="str">
        <f t="shared" si="19"/>
        <v>-</v>
      </c>
    </row>
    <row r="411" spans="1:24" x14ac:dyDescent="0.3">
      <c r="A411" s="95"/>
      <c r="B411" s="86"/>
      <c r="C411" s="86"/>
      <c r="D411" s="86"/>
      <c r="E411" s="86"/>
      <c r="F411" s="86"/>
      <c r="G411" s="86"/>
      <c r="H411" s="86"/>
      <c r="I411" s="86"/>
      <c r="J411" s="86"/>
      <c r="K411" s="86"/>
      <c r="L411" s="86"/>
      <c r="M411" s="86"/>
      <c r="N411" s="86"/>
      <c r="O411" s="86"/>
      <c r="P411" s="86"/>
      <c r="Q411" s="86"/>
      <c r="R411" s="86"/>
      <c r="S411" s="86"/>
      <c r="T411" s="86"/>
      <c r="U411" s="86"/>
      <c r="V411" s="86"/>
      <c r="W411" s="84">
        <f t="shared" si="20"/>
        <v>0</v>
      </c>
      <c r="X411" s="84" t="str">
        <f t="shared" si="19"/>
        <v>-</v>
      </c>
    </row>
    <row r="412" spans="1:24" x14ac:dyDescent="0.3">
      <c r="A412" s="95"/>
      <c r="B412" s="86"/>
      <c r="C412" s="86"/>
      <c r="D412" s="86"/>
      <c r="E412" s="86"/>
      <c r="F412" s="86"/>
      <c r="G412" s="86"/>
      <c r="H412" s="86"/>
      <c r="I412" s="86"/>
      <c r="J412" s="86"/>
      <c r="K412" s="86"/>
      <c r="L412" s="86"/>
      <c r="M412" s="86"/>
      <c r="N412" s="86"/>
      <c r="O412" s="86"/>
      <c r="P412" s="86"/>
      <c r="Q412" s="86"/>
      <c r="R412" s="86"/>
      <c r="S412" s="86"/>
      <c r="T412" s="86"/>
      <c r="U412" s="86"/>
      <c r="V412" s="86"/>
      <c r="W412" s="84">
        <f t="shared" si="20"/>
        <v>0</v>
      </c>
      <c r="X412" s="84" t="str">
        <f t="shared" si="19"/>
        <v>-</v>
      </c>
    </row>
    <row r="413" spans="1:24" x14ac:dyDescent="0.3">
      <c r="A413" s="95"/>
      <c r="B413" s="86"/>
      <c r="C413" s="86"/>
      <c r="D413" s="86"/>
      <c r="E413" s="86"/>
      <c r="F413" s="86"/>
      <c r="G413" s="86"/>
      <c r="H413" s="86"/>
      <c r="I413" s="86"/>
      <c r="J413" s="86"/>
      <c r="K413" s="86"/>
      <c r="L413" s="86"/>
      <c r="M413" s="86"/>
      <c r="N413" s="86"/>
      <c r="O413" s="86"/>
      <c r="P413" s="86"/>
      <c r="Q413" s="86"/>
      <c r="R413" s="86"/>
      <c r="S413" s="86"/>
      <c r="T413" s="86"/>
      <c r="U413" s="86"/>
      <c r="V413" s="86"/>
      <c r="W413" s="84">
        <f t="shared" si="20"/>
        <v>0</v>
      </c>
      <c r="X413" s="84" t="str">
        <f t="shared" si="19"/>
        <v>-</v>
      </c>
    </row>
    <row r="414" spans="1:24" x14ac:dyDescent="0.3">
      <c r="A414" s="95"/>
      <c r="B414" s="86"/>
      <c r="C414" s="86"/>
      <c r="D414" s="86"/>
      <c r="E414" s="86"/>
      <c r="F414" s="86"/>
      <c r="G414" s="86"/>
      <c r="H414" s="86"/>
      <c r="I414" s="86"/>
      <c r="J414" s="86"/>
      <c r="K414" s="86"/>
      <c r="L414" s="86"/>
      <c r="M414" s="86"/>
      <c r="N414" s="86"/>
      <c r="O414" s="86"/>
      <c r="P414" s="86"/>
      <c r="Q414" s="86"/>
      <c r="R414" s="86"/>
      <c r="S414" s="86"/>
      <c r="T414" s="86"/>
      <c r="U414" s="86"/>
      <c r="V414" s="86"/>
      <c r="W414" s="84">
        <f t="shared" si="20"/>
        <v>0</v>
      </c>
      <c r="X414" s="84" t="str">
        <f t="shared" si="19"/>
        <v>-</v>
      </c>
    </row>
    <row r="415" spans="1:24" x14ac:dyDescent="0.3">
      <c r="A415" s="95"/>
      <c r="B415" s="86"/>
      <c r="C415" s="86"/>
      <c r="D415" s="86"/>
      <c r="E415" s="86"/>
      <c r="F415" s="86"/>
      <c r="G415" s="86"/>
      <c r="H415" s="86"/>
      <c r="I415" s="86"/>
      <c r="J415" s="86"/>
      <c r="K415" s="86"/>
      <c r="L415" s="86"/>
      <c r="M415" s="86"/>
      <c r="N415" s="86"/>
      <c r="O415" s="86"/>
      <c r="P415" s="86"/>
      <c r="Q415" s="86"/>
      <c r="R415" s="86"/>
      <c r="S415" s="86"/>
      <c r="T415" s="86"/>
      <c r="U415" s="86"/>
      <c r="V415" s="86"/>
      <c r="W415" s="84">
        <f t="shared" si="20"/>
        <v>0</v>
      </c>
      <c r="X415" s="84" t="str">
        <f t="shared" si="19"/>
        <v>-</v>
      </c>
    </row>
    <row r="416" spans="1:24" x14ac:dyDescent="0.3">
      <c r="A416" s="95"/>
      <c r="B416" s="86"/>
      <c r="C416" s="86"/>
      <c r="D416" s="86"/>
      <c r="E416" s="86"/>
      <c r="F416" s="86"/>
      <c r="G416" s="86"/>
      <c r="H416" s="86"/>
      <c r="I416" s="86"/>
      <c r="J416" s="86"/>
      <c r="K416" s="86"/>
      <c r="L416" s="86"/>
      <c r="M416" s="86"/>
      <c r="N416" s="86"/>
      <c r="O416" s="86"/>
      <c r="P416" s="86"/>
      <c r="Q416" s="86"/>
      <c r="R416" s="86"/>
      <c r="S416" s="86"/>
      <c r="T416" s="86"/>
      <c r="U416" s="86"/>
      <c r="V416" s="86"/>
      <c r="W416" s="84">
        <f t="shared" si="20"/>
        <v>0</v>
      </c>
      <c r="X416" s="84" t="str">
        <f t="shared" si="19"/>
        <v>-</v>
      </c>
    </row>
    <row r="417" spans="1:24" x14ac:dyDescent="0.3">
      <c r="A417" s="95"/>
      <c r="B417" s="86"/>
      <c r="C417" s="86"/>
      <c r="D417" s="86"/>
      <c r="E417" s="86"/>
      <c r="F417" s="86"/>
      <c r="G417" s="86"/>
      <c r="H417" s="86"/>
      <c r="I417" s="86"/>
      <c r="J417" s="86"/>
      <c r="K417" s="86"/>
      <c r="L417" s="86"/>
      <c r="M417" s="86"/>
      <c r="N417" s="86"/>
      <c r="O417" s="86"/>
      <c r="P417" s="86"/>
      <c r="Q417" s="86"/>
      <c r="R417" s="86"/>
      <c r="S417" s="86"/>
      <c r="T417" s="86"/>
      <c r="U417" s="86"/>
      <c r="V417" s="86"/>
      <c r="W417" s="84">
        <f t="shared" si="20"/>
        <v>0</v>
      </c>
      <c r="X417" s="84" t="str">
        <f t="shared" si="19"/>
        <v>-</v>
      </c>
    </row>
    <row r="418" spans="1:24" x14ac:dyDescent="0.3">
      <c r="A418" s="95"/>
      <c r="B418" s="86"/>
      <c r="C418" s="86"/>
      <c r="D418" s="86"/>
      <c r="E418" s="86"/>
      <c r="F418" s="86"/>
      <c r="G418" s="86"/>
      <c r="H418" s="86"/>
      <c r="I418" s="86"/>
      <c r="J418" s="86"/>
      <c r="K418" s="86"/>
      <c r="L418" s="86"/>
      <c r="M418" s="86"/>
      <c r="N418" s="86"/>
      <c r="O418" s="86"/>
      <c r="P418" s="86"/>
      <c r="Q418" s="86"/>
      <c r="R418" s="86"/>
      <c r="S418" s="86"/>
      <c r="T418" s="86"/>
      <c r="U418" s="86"/>
      <c r="V418" s="86"/>
      <c r="W418" s="84">
        <f t="shared" si="20"/>
        <v>0</v>
      </c>
      <c r="X418" s="84" t="str">
        <f t="shared" si="19"/>
        <v>-</v>
      </c>
    </row>
    <row r="419" spans="1:24" x14ac:dyDescent="0.3">
      <c r="A419" s="95"/>
      <c r="B419" s="86"/>
      <c r="C419" s="86"/>
      <c r="D419" s="86"/>
      <c r="E419" s="86"/>
      <c r="F419" s="86"/>
      <c r="G419" s="86"/>
      <c r="H419" s="86"/>
      <c r="I419" s="86"/>
      <c r="J419" s="86"/>
      <c r="K419" s="86"/>
      <c r="L419" s="86"/>
      <c r="M419" s="86"/>
      <c r="N419" s="86"/>
      <c r="O419" s="86"/>
      <c r="P419" s="86"/>
      <c r="Q419" s="86"/>
      <c r="R419" s="86"/>
      <c r="S419" s="86"/>
      <c r="T419" s="86"/>
      <c r="U419" s="86"/>
      <c r="V419" s="86"/>
      <c r="W419" s="84">
        <f t="shared" si="20"/>
        <v>0</v>
      </c>
      <c r="X419" s="84" t="str">
        <f t="shared" si="19"/>
        <v>-</v>
      </c>
    </row>
    <row r="420" spans="1:24" x14ac:dyDescent="0.3">
      <c r="A420" s="95"/>
      <c r="B420" s="86"/>
      <c r="C420" s="86"/>
      <c r="D420" s="86"/>
      <c r="E420" s="86"/>
      <c r="F420" s="86"/>
      <c r="G420" s="86"/>
      <c r="H420" s="86"/>
      <c r="I420" s="86"/>
      <c r="J420" s="86"/>
      <c r="K420" s="86"/>
      <c r="L420" s="86"/>
      <c r="M420" s="86"/>
      <c r="N420" s="86"/>
      <c r="O420" s="86"/>
      <c r="P420" s="86"/>
      <c r="Q420" s="86"/>
      <c r="R420" s="86"/>
      <c r="S420" s="86"/>
      <c r="T420" s="86"/>
      <c r="U420" s="86"/>
      <c r="V420" s="86"/>
      <c r="W420" s="84">
        <f t="shared" si="20"/>
        <v>0</v>
      </c>
      <c r="X420" s="84" t="str">
        <f t="shared" si="19"/>
        <v>-</v>
      </c>
    </row>
    <row r="421" spans="1:24" x14ac:dyDescent="0.3">
      <c r="A421" s="95"/>
      <c r="B421" s="86"/>
      <c r="C421" s="86"/>
      <c r="D421" s="86"/>
      <c r="E421" s="86"/>
      <c r="F421" s="86"/>
      <c r="G421" s="86"/>
      <c r="H421" s="86"/>
      <c r="I421" s="86"/>
      <c r="J421" s="86"/>
      <c r="K421" s="86"/>
      <c r="L421" s="86"/>
      <c r="M421" s="86"/>
      <c r="N421" s="86"/>
      <c r="O421" s="86"/>
      <c r="P421" s="86"/>
      <c r="Q421" s="86"/>
      <c r="R421" s="86"/>
      <c r="S421" s="86"/>
      <c r="T421" s="86"/>
      <c r="U421" s="86"/>
      <c r="V421" s="86"/>
      <c r="W421" s="84">
        <f t="shared" si="20"/>
        <v>0</v>
      </c>
      <c r="X421" s="84" t="str">
        <f t="shared" si="19"/>
        <v>-</v>
      </c>
    </row>
    <row r="422" spans="1:24" x14ac:dyDescent="0.3">
      <c r="A422" s="95"/>
      <c r="B422" s="86"/>
      <c r="C422" s="86"/>
      <c r="D422" s="86"/>
      <c r="E422" s="86"/>
      <c r="F422" s="86"/>
      <c r="G422" s="86"/>
      <c r="H422" s="86"/>
      <c r="I422" s="86"/>
      <c r="J422" s="86"/>
      <c r="K422" s="86"/>
      <c r="L422" s="86"/>
      <c r="M422" s="86"/>
      <c r="N422" s="86"/>
      <c r="O422" s="86"/>
      <c r="P422" s="86"/>
      <c r="Q422" s="86"/>
      <c r="R422" s="86"/>
      <c r="S422" s="86"/>
      <c r="T422" s="86"/>
      <c r="U422" s="86"/>
      <c r="V422" s="86"/>
      <c r="W422" s="84">
        <f t="shared" si="20"/>
        <v>0</v>
      </c>
      <c r="X422" s="84" t="str">
        <f t="shared" si="19"/>
        <v>-</v>
      </c>
    </row>
    <row r="423" spans="1:24" x14ac:dyDescent="0.3">
      <c r="A423" s="95"/>
      <c r="B423" s="86"/>
      <c r="C423" s="86"/>
      <c r="D423" s="86"/>
      <c r="E423" s="86"/>
      <c r="F423" s="86"/>
      <c r="G423" s="86"/>
      <c r="H423" s="86"/>
      <c r="I423" s="86"/>
      <c r="J423" s="86"/>
      <c r="K423" s="86"/>
      <c r="L423" s="86"/>
      <c r="M423" s="86"/>
      <c r="N423" s="86"/>
      <c r="O423" s="86"/>
      <c r="P423" s="86"/>
      <c r="Q423" s="86"/>
      <c r="R423" s="86"/>
      <c r="S423" s="86"/>
      <c r="T423" s="86"/>
      <c r="U423" s="86"/>
      <c r="V423" s="86"/>
      <c r="W423" s="84">
        <f t="shared" si="20"/>
        <v>0</v>
      </c>
      <c r="X423" s="84" t="str">
        <f t="shared" si="19"/>
        <v>-</v>
      </c>
    </row>
    <row r="424" spans="1:24" x14ac:dyDescent="0.3">
      <c r="A424" s="95"/>
      <c r="B424" s="86"/>
      <c r="C424" s="86"/>
      <c r="D424" s="86"/>
      <c r="E424" s="86"/>
      <c r="F424" s="86"/>
      <c r="G424" s="86"/>
      <c r="H424" s="86"/>
      <c r="I424" s="86"/>
      <c r="J424" s="86"/>
      <c r="K424" s="86"/>
      <c r="L424" s="86"/>
      <c r="M424" s="86"/>
      <c r="N424" s="86"/>
      <c r="O424" s="86"/>
      <c r="P424" s="86"/>
      <c r="Q424" s="86"/>
      <c r="R424" s="86"/>
      <c r="S424" s="86"/>
      <c r="T424" s="86"/>
      <c r="U424" s="86"/>
      <c r="V424" s="86"/>
      <c r="W424" s="84">
        <f t="shared" si="20"/>
        <v>0</v>
      </c>
      <c r="X424" s="84" t="str">
        <f t="shared" si="19"/>
        <v>-</v>
      </c>
    </row>
    <row r="425" spans="1:24" x14ac:dyDescent="0.3">
      <c r="A425" s="95"/>
      <c r="B425" s="86"/>
      <c r="C425" s="86"/>
      <c r="D425" s="86"/>
      <c r="E425" s="86"/>
      <c r="F425" s="86"/>
      <c r="G425" s="86"/>
      <c r="H425" s="86"/>
      <c r="I425" s="86"/>
      <c r="J425" s="86"/>
      <c r="K425" s="86"/>
      <c r="L425" s="86"/>
      <c r="M425" s="86"/>
      <c r="N425" s="86"/>
      <c r="O425" s="86"/>
      <c r="P425" s="86"/>
      <c r="Q425" s="86"/>
      <c r="R425" s="86"/>
      <c r="S425" s="86"/>
      <c r="T425" s="86"/>
      <c r="U425" s="86"/>
      <c r="V425" s="86"/>
      <c r="W425" s="84">
        <f t="shared" si="20"/>
        <v>0</v>
      </c>
      <c r="X425" s="84" t="str">
        <f t="shared" si="19"/>
        <v>-</v>
      </c>
    </row>
    <row r="426" spans="1:24" x14ac:dyDescent="0.3">
      <c r="A426" s="95"/>
      <c r="B426" s="86"/>
      <c r="C426" s="86"/>
      <c r="D426" s="86"/>
      <c r="E426" s="86"/>
      <c r="F426" s="86"/>
      <c r="G426" s="86"/>
      <c r="H426" s="86"/>
      <c r="I426" s="86"/>
      <c r="J426" s="86"/>
      <c r="K426" s="86"/>
      <c r="L426" s="86"/>
      <c r="M426" s="86"/>
      <c r="N426" s="86"/>
      <c r="O426" s="86"/>
      <c r="P426" s="86"/>
      <c r="Q426" s="86"/>
      <c r="R426" s="86"/>
      <c r="S426" s="86"/>
      <c r="T426" s="86"/>
      <c r="U426" s="86"/>
      <c r="V426" s="86"/>
      <c r="W426" s="84">
        <f t="shared" si="20"/>
        <v>0</v>
      </c>
      <c r="X426" s="84" t="str">
        <f t="shared" si="19"/>
        <v>-</v>
      </c>
    </row>
    <row r="427" spans="1:24" x14ac:dyDescent="0.3">
      <c r="A427" s="95"/>
      <c r="B427" s="86"/>
      <c r="C427" s="86"/>
      <c r="D427" s="86"/>
      <c r="E427" s="86"/>
      <c r="F427" s="86"/>
      <c r="G427" s="86"/>
      <c r="H427" s="86"/>
      <c r="I427" s="86"/>
      <c r="J427" s="86"/>
      <c r="K427" s="86"/>
      <c r="L427" s="86"/>
      <c r="M427" s="86"/>
      <c r="N427" s="86"/>
      <c r="O427" s="86"/>
      <c r="P427" s="86"/>
      <c r="Q427" s="86"/>
      <c r="R427" s="86"/>
      <c r="S427" s="86"/>
      <c r="T427" s="86"/>
      <c r="U427" s="86"/>
      <c r="V427" s="86"/>
      <c r="W427" s="84">
        <f t="shared" si="20"/>
        <v>0</v>
      </c>
      <c r="X427" s="84" t="str">
        <f t="shared" si="19"/>
        <v>-</v>
      </c>
    </row>
    <row r="428" spans="1:24" x14ac:dyDescent="0.3">
      <c r="A428" s="95"/>
      <c r="B428" s="86"/>
      <c r="C428" s="86"/>
      <c r="D428" s="86"/>
      <c r="E428" s="86"/>
      <c r="F428" s="86"/>
      <c r="G428" s="86"/>
      <c r="H428" s="86"/>
      <c r="I428" s="86"/>
      <c r="J428" s="86"/>
      <c r="K428" s="86"/>
      <c r="L428" s="86"/>
      <c r="M428" s="86"/>
      <c r="N428" s="86"/>
      <c r="O428" s="86"/>
      <c r="P428" s="86"/>
      <c r="Q428" s="86"/>
      <c r="R428" s="86"/>
      <c r="S428" s="86"/>
      <c r="T428" s="86"/>
      <c r="U428" s="86"/>
      <c r="V428" s="86"/>
      <c r="W428" s="84">
        <f t="shared" si="20"/>
        <v>0</v>
      </c>
      <c r="X428" s="84" t="str">
        <f t="shared" si="19"/>
        <v>-</v>
      </c>
    </row>
    <row r="429" spans="1:24" x14ac:dyDescent="0.3">
      <c r="A429" s="95"/>
      <c r="B429" s="86"/>
      <c r="C429" s="86"/>
      <c r="D429" s="86"/>
      <c r="E429" s="86"/>
      <c r="F429" s="86"/>
      <c r="G429" s="86"/>
      <c r="H429" s="86"/>
      <c r="I429" s="86"/>
      <c r="J429" s="86"/>
      <c r="K429" s="86"/>
      <c r="L429" s="86"/>
      <c r="M429" s="86"/>
      <c r="N429" s="86"/>
      <c r="O429" s="86"/>
      <c r="P429" s="86"/>
      <c r="Q429" s="86"/>
      <c r="R429" s="86"/>
      <c r="S429" s="86"/>
      <c r="T429" s="86"/>
      <c r="U429" s="86"/>
      <c r="V429" s="86"/>
      <c r="W429" s="84">
        <f t="shared" si="20"/>
        <v>0</v>
      </c>
      <c r="X429" s="84" t="str">
        <f t="shared" si="19"/>
        <v>-</v>
      </c>
    </row>
    <row r="430" spans="1:24" x14ac:dyDescent="0.3">
      <c r="A430" s="95"/>
      <c r="B430" s="86"/>
      <c r="C430" s="86"/>
      <c r="D430" s="86"/>
      <c r="E430" s="86"/>
      <c r="F430" s="86"/>
      <c r="G430" s="86"/>
      <c r="H430" s="86"/>
      <c r="I430" s="86"/>
      <c r="J430" s="86"/>
      <c r="K430" s="86"/>
      <c r="L430" s="86"/>
      <c r="M430" s="86"/>
      <c r="N430" s="86"/>
      <c r="O430" s="86"/>
      <c r="P430" s="86"/>
      <c r="Q430" s="86"/>
      <c r="R430" s="86"/>
      <c r="S430" s="86"/>
      <c r="T430" s="86"/>
      <c r="U430" s="86"/>
      <c r="V430" s="86"/>
      <c r="W430" s="84">
        <f t="shared" si="20"/>
        <v>0</v>
      </c>
      <c r="X430" s="84" t="str">
        <f t="shared" si="19"/>
        <v>-</v>
      </c>
    </row>
    <row r="431" spans="1:24" x14ac:dyDescent="0.3">
      <c r="A431" s="95"/>
      <c r="B431" s="86"/>
      <c r="C431" s="86"/>
      <c r="D431" s="86"/>
      <c r="E431" s="86"/>
      <c r="F431" s="86"/>
      <c r="G431" s="86"/>
      <c r="H431" s="86"/>
      <c r="I431" s="86"/>
      <c r="J431" s="86"/>
      <c r="K431" s="86"/>
      <c r="L431" s="86"/>
      <c r="M431" s="86"/>
      <c r="N431" s="86"/>
      <c r="O431" s="86"/>
      <c r="P431" s="86"/>
      <c r="Q431" s="86"/>
      <c r="R431" s="86"/>
      <c r="S431" s="86"/>
      <c r="T431" s="86"/>
      <c r="U431" s="86"/>
      <c r="V431" s="86"/>
      <c r="W431" s="84">
        <f t="shared" si="20"/>
        <v>0</v>
      </c>
      <c r="X431" s="84" t="str">
        <f t="shared" si="19"/>
        <v>-</v>
      </c>
    </row>
    <row r="432" spans="1:24" x14ac:dyDescent="0.3">
      <c r="A432" s="95"/>
      <c r="B432" s="86"/>
      <c r="C432" s="86"/>
      <c r="D432" s="86"/>
      <c r="E432" s="86"/>
      <c r="F432" s="86"/>
      <c r="G432" s="86"/>
      <c r="H432" s="86"/>
      <c r="I432" s="86"/>
      <c r="J432" s="86"/>
      <c r="K432" s="86"/>
      <c r="L432" s="86"/>
      <c r="M432" s="86"/>
      <c r="N432" s="86"/>
      <c r="O432" s="86"/>
      <c r="P432" s="86"/>
      <c r="Q432" s="86"/>
      <c r="R432" s="86"/>
      <c r="S432" s="86"/>
      <c r="T432" s="86"/>
      <c r="U432" s="86"/>
      <c r="V432" s="86"/>
      <c r="W432" s="84">
        <f t="shared" si="20"/>
        <v>0</v>
      </c>
      <c r="X432" s="84" t="str">
        <f t="shared" si="19"/>
        <v>-</v>
      </c>
    </row>
    <row r="433" spans="1:24" x14ac:dyDescent="0.3">
      <c r="A433" s="95"/>
      <c r="B433" s="86"/>
      <c r="C433" s="86"/>
      <c r="D433" s="86"/>
      <c r="E433" s="86"/>
      <c r="F433" s="86"/>
      <c r="G433" s="86"/>
      <c r="H433" s="86"/>
      <c r="I433" s="86"/>
      <c r="J433" s="86"/>
      <c r="K433" s="86"/>
      <c r="L433" s="86"/>
      <c r="M433" s="86"/>
      <c r="N433" s="86"/>
      <c r="O433" s="86"/>
      <c r="P433" s="86"/>
      <c r="Q433" s="86"/>
      <c r="R433" s="86"/>
      <c r="S433" s="86"/>
      <c r="T433" s="86"/>
      <c r="U433" s="86"/>
      <c r="V433" s="86"/>
      <c r="W433" s="84">
        <f t="shared" si="20"/>
        <v>0</v>
      </c>
      <c r="X433" s="84" t="str">
        <f t="shared" si="19"/>
        <v>-</v>
      </c>
    </row>
    <row r="434" spans="1:24" x14ac:dyDescent="0.3">
      <c r="A434" s="95"/>
      <c r="B434" s="86"/>
      <c r="C434" s="86"/>
      <c r="D434" s="86"/>
      <c r="E434" s="86"/>
      <c r="F434" s="86"/>
      <c r="G434" s="86"/>
      <c r="H434" s="86"/>
      <c r="I434" s="86"/>
      <c r="J434" s="86"/>
      <c r="K434" s="86"/>
      <c r="L434" s="86"/>
      <c r="M434" s="86"/>
      <c r="N434" s="86"/>
      <c r="O434" s="86"/>
      <c r="P434" s="86"/>
      <c r="Q434" s="86"/>
      <c r="R434" s="86"/>
      <c r="S434" s="86"/>
      <c r="T434" s="86"/>
      <c r="U434" s="86"/>
      <c r="V434" s="86"/>
      <c r="W434" s="84">
        <f t="shared" si="20"/>
        <v>0</v>
      </c>
      <c r="X434" s="84" t="str">
        <f t="shared" si="19"/>
        <v>-</v>
      </c>
    </row>
    <row r="435" spans="1:24" x14ac:dyDescent="0.3">
      <c r="A435" s="95"/>
      <c r="B435" s="86"/>
      <c r="C435" s="86"/>
      <c r="D435" s="86"/>
      <c r="E435" s="86"/>
      <c r="F435" s="86"/>
      <c r="G435" s="86"/>
      <c r="H435" s="86"/>
      <c r="I435" s="86"/>
      <c r="J435" s="86"/>
      <c r="K435" s="86"/>
      <c r="L435" s="86"/>
      <c r="M435" s="86"/>
      <c r="N435" s="86"/>
      <c r="O435" s="86"/>
      <c r="P435" s="86"/>
      <c r="Q435" s="86"/>
      <c r="R435" s="86"/>
      <c r="S435" s="86"/>
      <c r="T435" s="86"/>
      <c r="U435" s="86"/>
      <c r="V435" s="86"/>
      <c r="W435" s="84">
        <f t="shared" si="20"/>
        <v>0</v>
      </c>
      <c r="X435" s="84" t="str">
        <f t="shared" si="19"/>
        <v>-</v>
      </c>
    </row>
    <row r="436" spans="1:24" x14ac:dyDescent="0.3">
      <c r="A436" s="95"/>
      <c r="B436" s="86"/>
      <c r="C436" s="86"/>
      <c r="D436" s="86"/>
      <c r="E436" s="86"/>
      <c r="F436" s="86"/>
      <c r="G436" s="86"/>
      <c r="H436" s="86"/>
      <c r="I436" s="86"/>
      <c r="J436" s="86"/>
      <c r="K436" s="86"/>
      <c r="L436" s="86"/>
      <c r="M436" s="86"/>
      <c r="N436" s="86"/>
      <c r="O436" s="86"/>
      <c r="P436" s="86"/>
      <c r="Q436" s="86"/>
      <c r="R436" s="86"/>
      <c r="S436" s="86"/>
      <c r="T436" s="86"/>
      <c r="U436" s="86"/>
      <c r="V436" s="86"/>
      <c r="W436" s="84">
        <f t="shared" si="20"/>
        <v>0</v>
      </c>
      <c r="X436" s="84" t="str">
        <f t="shared" si="19"/>
        <v>-</v>
      </c>
    </row>
    <row r="437" spans="1:24" x14ac:dyDescent="0.3">
      <c r="A437" s="95"/>
      <c r="B437" s="86"/>
      <c r="C437" s="86"/>
      <c r="D437" s="86"/>
      <c r="E437" s="86"/>
      <c r="F437" s="86"/>
      <c r="G437" s="86"/>
      <c r="H437" s="86"/>
      <c r="I437" s="86"/>
      <c r="J437" s="86"/>
      <c r="K437" s="86"/>
      <c r="L437" s="86"/>
      <c r="M437" s="86"/>
      <c r="N437" s="86"/>
      <c r="O437" s="86"/>
      <c r="P437" s="86"/>
      <c r="Q437" s="86"/>
      <c r="R437" s="86"/>
      <c r="S437" s="86"/>
      <c r="T437" s="86"/>
      <c r="U437" s="86"/>
      <c r="V437" s="86"/>
      <c r="W437" s="84">
        <f t="shared" si="20"/>
        <v>0</v>
      </c>
      <c r="X437" s="84" t="str">
        <f t="shared" si="19"/>
        <v>-</v>
      </c>
    </row>
    <row r="438" spans="1:24" x14ac:dyDescent="0.3">
      <c r="A438" s="95"/>
      <c r="B438" s="86"/>
      <c r="C438" s="86"/>
      <c r="D438" s="86"/>
      <c r="E438" s="86"/>
      <c r="F438" s="86"/>
      <c r="G438" s="86"/>
      <c r="H438" s="86"/>
      <c r="I438" s="86"/>
      <c r="J438" s="86"/>
      <c r="K438" s="86"/>
      <c r="L438" s="86"/>
      <c r="M438" s="86"/>
      <c r="N438" s="86"/>
      <c r="O438" s="86"/>
      <c r="P438" s="86"/>
      <c r="Q438" s="86"/>
      <c r="R438" s="86"/>
      <c r="S438" s="86"/>
      <c r="T438" s="86"/>
      <c r="U438" s="86"/>
      <c r="V438" s="86"/>
      <c r="W438" s="84">
        <f t="shared" si="20"/>
        <v>0</v>
      </c>
      <c r="X438" s="84" t="str">
        <f t="shared" si="19"/>
        <v>-</v>
      </c>
    </row>
    <row r="439" spans="1:24" x14ac:dyDescent="0.3">
      <c r="A439" s="95"/>
      <c r="B439" s="86"/>
      <c r="C439" s="86"/>
      <c r="D439" s="86"/>
      <c r="E439" s="86"/>
      <c r="F439" s="86"/>
      <c r="G439" s="86"/>
      <c r="H439" s="86"/>
      <c r="I439" s="86"/>
      <c r="J439" s="86"/>
      <c r="K439" s="86"/>
      <c r="L439" s="86"/>
      <c r="M439" s="86"/>
      <c r="N439" s="86"/>
      <c r="O439" s="86"/>
      <c r="P439" s="86"/>
      <c r="Q439" s="86"/>
      <c r="R439" s="86"/>
      <c r="S439" s="86"/>
      <c r="T439" s="86"/>
      <c r="U439" s="86"/>
      <c r="V439" s="86"/>
      <c r="W439" s="84">
        <f t="shared" si="20"/>
        <v>0</v>
      </c>
      <c r="X439" s="84" t="str">
        <f t="shared" si="19"/>
        <v>-</v>
      </c>
    </row>
    <row r="440" spans="1:24" x14ac:dyDescent="0.3">
      <c r="A440" s="95"/>
      <c r="B440" s="86"/>
      <c r="C440" s="86"/>
      <c r="D440" s="86"/>
      <c r="E440" s="86"/>
      <c r="F440" s="86"/>
      <c r="G440" s="86"/>
      <c r="H440" s="86"/>
      <c r="I440" s="86"/>
      <c r="J440" s="86"/>
      <c r="K440" s="86"/>
      <c r="L440" s="86"/>
      <c r="M440" s="86"/>
      <c r="N440" s="86"/>
      <c r="O440" s="86"/>
      <c r="P440" s="86"/>
      <c r="Q440" s="86"/>
      <c r="R440" s="86"/>
      <c r="S440" s="86"/>
      <c r="T440" s="86"/>
      <c r="U440" s="86"/>
      <c r="V440" s="86"/>
      <c r="W440" s="84">
        <f t="shared" si="20"/>
        <v>0</v>
      </c>
      <c r="X440" s="84" t="str">
        <f t="shared" si="19"/>
        <v>-</v>
      </c>
    </row>
    <row r="441" spans="1:24" x14ac:dyDescent="0.3">
      <c r="A441" s="95"/>
      <c r="B441" s="86"/>
      <c r="C441" s="86"/>
      <c r="D441" s="86"/>
      <c r="E441" s="86"/>
      <c r="F441" s="86"/>
      <c r="G441" s="86"/>
      <c r="H441" s="86"/>
      <c r="I441" s="86"/>
      <c r="J441" s="86"/>
      <c r="K441" s="86"/>
      <c r="L441" s="86"/>
      <c r="M441" s="86"/>
      <c r="N441" s="86"/>
      <c r="O441" s="86"/>
      <c r="P441" s="86"/>
      <c r="Q441" s="86"/>
      <c r="R441" s="86"/>
      <c r="S441" s="86"/>
      <c r="T441" s="86"/>
      <c r="U441" s="86"/>
      <c r="V441" s="86"/>
      <c r="W441" s="84">
        <f t="shared" si="20"/>
        <v>0</v>
      </c>
      <c r="X441" s="84" t="str">
        <f t="shared" si="19"/>
        <v>-</v>
      </c>
    </row>
    <row r="442" spans="1:24" x14ac:dyDescent="0.3">
      <c r="A442" s="95"/>
      <c r="B442" s="86"/>
      <c r="C442" s="86"/>
      <c r="D442" s="86"/>
      <c r="E442" s="86"/>
      <c r="F442" s="86"/>
      <c r="G442" s="86"/>
      <c r="H442" s="86"/>
      <c r="I442" s="86"/>
      <c r="J442" s="86"/>
      <c r="K442" s="86"/>
      <c r="L442" s="86"/>
      <c r="M442" s="86"/>
      <c r="N442" s="86"/>
      <c r="O442" s="86"/>
      <c r="P442" s="86"/>
      <c r="Q442" s="86"/>
      <c r="R442" s="86"/>
      <c r="S442" s="86"/>
      <c r="T442" s="86"/>
      <c r="U442" s="86"/>
      <c r="V442" s="86"/>
      <c r="W442" s="84">
        <f t="shared" si="20"/>
        <v>0</v>
      </c>
      <c r="X442" s="84" t="str">
        <f t="shared" si="19"/>
        <v>-</v>
      </c>
    </row>
    <row r="443" spans="1:24" x14ac:dyDescent="0.3">
      <c r="A443" s="95"/>
      <c r="B443" s="86"/>
      <c r="C443" s="86"/>
      <c r="D443" s="86"/>
      <c r="E443" s="86"/>
      <c r="F443" s="86"/>
      <c r="G443" s="86"/>
      <c r="H443" s="86"/>
      <c r="I443" s="86"/>
      <c r="J443" s="86"/>
      <c r="K443" s="86"/>
      <c r="L443" s="86"/>
      <c r="M443" s="86"/>
      <c r="N443" s="86"/>
      <c r="O443" s="86"/>
      <c r="P443" s="86"/>
      <c r="Q443" s="86"/>
      <c r="R443" s="86"/>
      <c r="S443" s="86"/>
      <c r="T443" s="86"/>
      <c r="U443" s="86"/>
      <c r="V443" s="86"/>
      <c r="W443" s="84">
        <f t="shared" si="20"/>
        <v>0</v>
      </c>
      <c r="X443" s="84" t="str">
        <f t="shared" si="19"/>
        <v>-</v>
      </c>
    </row>
    <row r="444" spans="1:24" x14ac:dyDescent="0.3">
      <c r="A444" s="95"/>
      <c r="B444" s="86"/>
      <c r="C444" s="86"/>
      <c r="D444" s="86"/>
      <c r="E444" s="86"/>
      <c r="F444" s="86"/>
      <c r="G444" s="86"/>
      <c r="H444" s="86"/>
      <c r="I444" s="86"/>
      <c r="J444" s="86"/>
      <c r="K444" s="86"/>
      <c r="L444" s="86"/>
      <c r="M444" s="86"/>
      <c r="N444" s="86"/>
      <c r="O444" s="86"/>
      <c r="P444" s="86"/>
      <c r="Q444" s="86"/>
      <c r="R444" s="86"/>
      <c r="S444" s="86"/>
      <c r="T444" s="86"/>
      <c r="U444" s="86"/>
      <c r="V444" s="86"/>
      <c r="W444" s="84">
        <f t="shared" si="20"/>
        <v>0</v>
      </c>
      <c r="X444" s="84" t="str">
        <f t="shared" ref="X444:X507" si="21">IF(W444&gt;=90,"A",IF(W444&gt;=80,"B",IF(W444&gt;=70,"C",IF(W444&gt;=60,"D",IF(W444&gt;=50,"E",IF(W444=0,"-","F"))))))</f>
        <v>-</v>
      </c>
    </row>
    <row r="445" spans="1:24" x14ac:dyDescent="0.3">
      <c r="A445" s="95"/>
      <c r="B445" s="86"/>
      <c r="C445" s="86"/>
      <c r="D445" s="86"/>
      <c r="E445" s="86"/>
      <c r="F445" s="86"/>
      <c r="G445" s="86"/>
      <c r="H445" s="86"/>
      <c r="I445" s="86"/>
      <c r="J445" s="86"/>
      <c r="K445" s="86"/>
      <c r="L445" s="86"/>
      <c r="M445" s="86"/>
      <c r="N445" s="86"/>
      <c r="O445" s="86"/>
      <c r="P445" s="86"/>
      <c r="Q445" s="86"/>
      <c r="R445" s="86"/>
      <c r="S445" s="86"/>
      <c r="T445" s="86"/>
      <c r="U445" s="86"/>
      <c r="V445" s="86"/>
      <c r="W445" s="84">
        <f t="shared" si="20"/>
        <v>0</v>
      </c>
      <c r="X445" s="84" t="str">
        <f t="shared" si="21"/>
        <v>-</v>
      </c>
    </row>
    <row r="446" spans="1:24" x14ac:dyDescent="0.3">
      <c r="A446" s="95"/>
      <c r="B446" s="86"/>
      <c r="C446" s="86"/>
      <c r="D446" s="86"/>
      <c r="E446" s="86"/>
      <c r="F446" s="86"/>
      <c r="G446" s="86"/>
      <c r="H446" s="86"/>
      <c r="I446" s="86"/>
      <c r="J446" s="86"/>
      <c r="K446" s="86"/>
      <c r="L446" s="86"/>
      <c r="M446" s="86"/>
      <c r="N446" s="86"/>
      <c r="O446" s="86"/>
      <c r="P446" s="86"/>
      <c r="Q446" s="86"/>
      <c r="R446" s="86"/>
      <c r="S446" s="86"/>
      <c r="T446" s="86"/>
      <c r="U446" s="86"/>
      <c r="V446" s="86"/>
      <c r="W446" s="84">
        <f t="shared" si="20"/>
        <v>0</v>
      </c>
      <c r="X446" s="84" t="str">
        <f t="shared" si="21"/>
        <v>-</v>
      </c>
    </row>
    <row r="447" spans="1:24" x14ac:dyDescent="0.3">
      <c r="A447" s="95"/>
      <c r="B447" s="86"/>
      <c r="C447" s="86"/>
      <c r="D447" s="86"/>
      <c r="E447" s="86"/>
      <c r="F447" s="86"/>
      <c r="G447" s="86"/>
      <c r="H447" s="86"/>
      <c r="I447" s="86"/>
      <c r="J447" s="86"/>
      <c r="K447" s="86"/>
      <c r="L447" s="86"/>
      <c r="M447" s="86"/>
      <c r="N447" s="86"/>
      <c r="O447" s="86"/>
      <c r="P447" s="86"/>
      <c r="Q447" s="86"/>
      <c r="R447" s="86"/>
      <c r="S447" s="86"/>
      <c r="T447" s="86"/>
      <c r="U447" s="86"/>
      <c r="V447" s="86"/>
      <c r="W447" s="84">
        <f t="shared" si="20"/>
        <v>0</v>
      </c>
      <c r="X447" s="84" t="str">
        <f t="shared" si="21"/>
        <v>-</v>
      </c>
    </row>
    <row r="448" spans="1:24" x14ac:dyDescent="0.3">
      <c r="A448" s="95"/>
      <c r="B448" s="86"/>
      <c r="C448" s="86"/>
      <c r="D448" s="86"/>
      <c r="E448" s="86"/>
      <c r="F448" s="86"/>
      <c r="G448" s="86"/>
      <c r="H448" s="86"/>
      <c r="I448" s="86"/>
      <c r="J448" s="86"/>
      <c r="K448" s="86"/>
      <c r="L448" s="86"/>
      <c r="M448" s="86"/>
      <c r="N448" s="86"/>
      <c r="O448" s="86"/>
      <c r="P448" s="86"/>
      <c r="Q448" s="86"/>
      <c r="R448" s="86"/>
      <c r="S448" s="86"/>
      <c r="T448" s="86"/>
      <c r="U448" s="86"/>
      <c r="V448" s="86"/>
      <c r="W448" s="84">
        <f t="shared" si="20"/>
        <v>0</v>
      </c>
      <c r="X448" s="84" t="str">
        <f t="shared" si="21"/>
        <v>-</v>
      </c>
    </row>
    <row r="449" spans="1:24" x14ac:dyDescent="0.3">
      <c r="A449" s="95"/>
      <c r="B449" s="86"/>
      <c r="C449" s="86"/>
      <c r="D449" s="86"/>
      <c r="E449" s="86"/>
      <c r="F449" s="86"/>
      <c r="G449" s="86"/>
      <c r="H449" s="86"/>
      <c r="I449" s="86"/>
      <c r="J449" s="86"/>
      <c r="K449" s="86"/>
      <c r="L449" s="86"/>
      <c r="M449" s="86"/>
      <c r="N449" s="86"/>
      <c r="O449" s="86"/>
      <c r="P449" s="86"/>
      <c r="Q449" s="86"/>
      <c r="R449" s="86"/>
      <c r="S449" s="86"/>
      <c r="T449" s="86"/>
      <c r="U449" s="86"/>
      <c r="V449" s="86"/>
      <c r="W449" s="84">
        <f t="shared" si="20"/>
        <v>0</v>
      </c>
      <c r="X449" s="84" t="str">
        <f t="shared" si="21"/>
        <v>-</v>
      </c>
    </row>
    <row r="450" spans="1:24" x14ac:dyDescent="0.3">
      <c r="A450" s="95"/>
      <c r="B450" s="86"/>
      <c r="C450" s="86"/>
      <c r="D450" s="86"/>
      <c r="E450" s="86"/>
      <c r="F450" s="86"/>
      <c r="G450" s="86"/>
      <c r="H450" s="86"/>
      <c r="I450" s="86"/>
      <c r="J450" s="86"/>
      <c r="K450" s="86"/>
      <c r="L450" s="86"/>
      <c r="M450" s="86"/>
      <c r="N450" s="86"/>
      <c r="O450" s="86"/>
      <c r="P450" s="86"/>
      <c r="Q450" s="86"/>
      <c r="R450" s="86"/>
      <c r="S450" s="86"/>
      <c r="T450" s="86"/>
      <c r="U450" s="86"/>
      <c r="V450" s="86"/>
      <c r="W450" s="84">
        <f t="shared" si="20"/>
        <v>0</v>
      </c>
      <c r="X450" s="84" t="str">
        <f t="shared" si="21"/>
        <v>-</v>
      </c>
    </row>
    <row r="451" spans="1:24" x14ac:dyDescent="0.3">
      <c r="A451" s="95"/>
      <c r="B451" s="86"/>
      <c r="C451" s="86"/>
      <c r="D451" s="86"/>
      <c r="E451" s="86"/>
      <c r="F451" s="86"/>
      <c r="G451" s="86"/>
      <c r="H451" s="86"/>
      <c r="I451" s="86"/>
      <c r="J451" s="86"/>
      <c r="K451" s="86"/>
      <c r="L451" s="86"/>
      <c r="M451" s="86"/>
      <c r="N451" s="86"/>
      <c r="O451" s="86"/>
      <c r="P451" s="86"/>
      <c r="Q451" s="86"/>
      <c r="R451" s="86"/>
      <c r="S451" s="86"/>
      <c r="T451" s="86"/>
      <c r="U451" s="86"/>
      <c r="V451" s="86"/>
      <c r="W451" s="84">
        <f t="shared" si="20"/>
        <v>0</v>
      </c>
      <c r="X451" s="84" t="str">
        <f t="shared" si="21"/>
        <v>-</v>
      </c>
    </row>
    <row r="452" spans="1:24" x14ac:dyDescent="0.3">
      <c r="A452" s="95"/>
      <c r="B452" s="86"/>
      <c r="C452" s="86"/>
      <c r="D452" s="86"/>
      <c r="E452" s="86"/>
      <c r="F452" s="86"/>
      <c r="G452" s="86"/>
      <c r="H452" s="86"/>
      <c r="I452" s="86"/>
      <c r="J452" s="86"/>
      <c r="K452" s="86"/>
      <c r="L452" s="86"/>
      <c r="M452" s="86"/>
      <c r="N452" s="86"/>
      <c r="O452" s="86"/>
      <c r="P452" s="86"/>
      <c r="Q452" s="86"/>
      <c r="R452" s="86"/>
      <c r="S452" s="86"/>
      <c r="T452" s="86"/>
      <c r="U452" s="86"/>
      <c r="V452" s="86"/>
      <c r="W452" s="84">
        <f t="shared" si="20"/>
        <v>0</v>
      </c>
      <c r="X452" s="84" t="str">
        <f t="shared" si="21"/>
        <v>-</v>
      </c>
    </row>
    <row r="453" spans="1:24" x14ac:dyDescent="0.3">
      <c r="A453" s="95"/>
      <c r="B453" s="86"/>
      <c r="C453" s="86"/>
      <c r="D453" s="86"/>
      <c r="E453" s="86"/>
      <c r="F453" s="86"/>
      <c r="G453" s="86"/>
      <c r="H453" s="86"/>
      <c r="I453" s="86"/>
      <c r="J453" s="86"/>
      <c r="K453" s="86"/>
      <c r="L453" s="86"/>
      <c r="M453" s="86"/>
      <c r="N453" s="86"/>
      <c r="O453" s="86"/>
      <c r="P453" s="86"/>
      <c r="Q453" s="86"/>
      <c r="R453" s="86"/>
      <c r="S453" s="86"/>
      <c r="T453" s="86"/>
      <c r="U453" s="86"/>
      <c r="V453" s="86"/>
      <c r="W453" s="84">
        <f t="shared" si="20"/>
        <v>0</v>
      </c>
      <c r="X453" s="84" t="str">
        <f t="shared" si="21"/>
        <v>-</v>
      </c>
    </row>
    <row r="454" spans="1:24" x14ac:dyDescent="0.3">
      <c r="A454" s="95"/>
      <c r="B454" s="86"/>
      <c r="C454" s="86"/>
      <c r="D454" s="86"/>
      <c r="E454" s="86"/>
      <c r="F454" s="86"/>
      <c r="G454" s="86"/>
      <c r="H454" s="86"/>
      <c r="I454" s="86"/>
      <c r="J454" s="86"/>
      <c r="K454" s="86"/>
      <c r="L454" s="86"/>
      <c r="M454" s="86"/>
      <c r="N454" s="86"/>
      <c r="O454" s="86"/>
      <c r="P454" s="86"/>
      <c r="Q454" s="86"/>
      <c r="R454" s="86"/>
      <c r="S454" s="86"/>
      <c r="T454" s="86"/>
      <c r="U454" s="86"/>
      <c r="V454" s="86"/>
      <c r="W454" s="84">
        <f t="shared" si="20"/>
        <v>0</v>
      </c>
      <c r="X454" s="84" t="str">
        <f t="shared" si="21"/>
        <v>-</v>
      </c>
    </row>
    <row r="455" spans="1:24" x14ac:dyDescent="0.3">
      <c r="A455" s="95"/>
      <c r="B455" s="86"/>
      <c r="C455" s="86"/>
      <c r="D455" s="86"/>
      <c r="E455" s="86"/>
      <c r="F455" s="86"/>
      <c r="G455" s="86"/>
      <c r="H455" s="86"/>
      <c r="I455" s="86"/>
      <c r="J455" s="86"/>
      <c r="K455" s="86"/>
      <c r="L455" s="86"/>
      <c r="M455" s="86"/>
      <c r="N455" s="86"/>
      <c r="O455" s="86"/>
      <c r="P455" s="86"/>
      <c r="Q455" s="86"/>
      <c r="R455" s="86"/>
      <c r="S455" s="86"/>
      <c r="T455" s="86"/>
      <c r="U455" s="86"/>
      <c r="V455" s="86"/>
      <c r="W455" s="84">
        <f t="shared" si="20"/>
        <v>0</v>
      </c>
      <c r="X455" s="84" t="str">
        <f t="shared" si="21"/>
        <v>-</v>
      </c>
    </row>
    <row r="456" spans="1:24" x14ac:dyDescent="0.3">
      <c r="A456" s="95"/>
      <c r="B456" s="86"/>
      <c r="C456" s="86"/>
      <c r="D456" s="86"/>
      <c r="E456" s="86"/>
      <c r="F456" s="86"/>
      <c r="G456" s="86"/>
      <c r="H456" s="86"/>
      <c r="I456" s="86"/>
      <c r="J456" s="86"/>
      <c r="K456" s="86"/>
      <c r="L456" s="86"/>
      <c r="M456" s="86"/>
      <c r="N456" s="86"/>
      <c r="O456" s="86"/>
      <c r="P456" s="86"/>
      <c r="Q456" s="86"/>
      <c r="R456" s="86"/>
      <c r="S456" s="86"/>
      <c r="T456" s="86"/>
      <c r="U456" s="86"/>
      <c r="V456" s="86"/>
      <c r="W456" s="84">
        <f t="shared" si="20"/>
        <v>0</v>
      </c>
      <c r="X456" s="84" t="str">
        <f t="shared" si="21"/>
        <v>-</v>
      </c>
    </row>
    <row r="457" spans="1:24" x14ac:dyDescent="0.3">
      <c r="A457" s="95"/>
      <c r="B457" s="86"/>
      <c r="C457" s="86"/>
      <c r="D457" s="86"/>
      <c r="E457" s="86"/>
      <c r="F457" s="86"/>
      <c r="G457" s="86"/>
      <c r="H457" s="86"/>
      <c r="I457" s="86"/>
      <c r="J457" s="86"/>
      <c r="K457" s="86"/>
      <c r="L457" s="86"/>
      <c r="M457" s="86"/>
      <c r="N457" s="86"/>
      <c r="O457" s="86"/>
      <c r="P457" s="86"/>
      <c r="Q457" s="86"/>
      <c r="R457" s="86"/>
      <c r="S457" s="86"/>
      <c r="T457" s="86"/>
      <c r="U457" s="86"/>
      <c r="V457" s="86"/>
      <c r="W457" s="84">
        <f t="shared" si="20"/>
        <v>0</v>
      </c>
      <c r="X457" s="84" t="str">
        <f t="shared" si="21"/>
        <v>-</v>
      </c>
    </row>
    <row r="458" spans="1:24" x14ac:dyDescent="0.3">
      <c r="A458" s="95"/>
      <c r="B458" s="86"/>
      <c r="C458" s="86"/>
      <c r="D458" s="86"/>
      <c r="E458" s="86"/>
      <c r="F458" s="86"/>
      <c r="G458" s="86"/>
      <c r="H458" s="86"/>
      <c r="I458" s="86"/>
      <c r="J458" s="86"/>
      <c r="K458" s="86"/>
      <c r="L458" s="86"/>
      <c r="M458" s="86"/>
      <c r="N458" s="86"/>
      <c r="O458" s="86"/>
      <c r="P458" s="86"/>
      <c r="Q458" s="86"/>
      <c r="R458" s="86"/>
      <c r="S458" s="86"/>
      <c r="T458" s="86"/>
      <c r="U458" s="86"/>
      <c r="V458" s="86"/>
      <c r="W458" s="84">
        <f t="shared" si="20"/>
        <v>0</v>
      </c>
      <c r="X458" s="84" t="str">
        <f t="shared" si="21"/>
        <v>-</v>
      </c>
    </row>
    <row r="459" spans="1:24" x14ac:dyDescent="0.3">
      <c r="A459" s="95"/>
      <c r="B459" s="86"/>
      <c r="C459" s="86"/>
      <c r="D459" s="86"/>
      <c r="E459" s="86"/>
      <c r="F459" s="86"/>
      <c r="G459" s="86"/>
      <c r="H459" s="86"/>
      <c r="I459" s="86"/>
      <c r="J459" s="86"/>
      <c r="K459" s="86"/>
      <c r="L459" s="86"/>
      <c r="M459" s="86"/>
      <c r="N459" s="86"/>
      <c r="O459" s="86"/>
      <c r="P459" s="86"/>
      <c r="Q459" s="86"/>
      <c r="R459" s="86"/>
      <c r="S459" s="86"/>
      <c r="T459" s="86"/>
      <c r="U459" s="86"/>
      <c r="V459" s="86"/>
      <c r="W459" s="84">
        <f t="shared" si="20"/>
        <v>0</v>
      </c>
      <c r="X459" s="84" t="str">
        <f t="shared" si="21"/>
        <v>-</v>
      </c>
    </row>
    <row r="460" spans="1:24" x14ac:dyDescent="0.3">
      <c r="A460" s="95"/>
      <c r="B460" s="86"/>
      <c r="C460" s="86"/>
      <c r="D460" s="86"/>
      <c r="E460" s="86"/>
      <c r="F460" s="86"/>
      <c r="G460" s="86"/>
      <c r="H460" s="86"/>
      <c r="I460" s="86"/>
      <c r="J460" s="86"/>
      <c r="K460" s="86"/>
      <c r="L460" s="86"/>
      <c r="M460" s="86"/>
      <c r="N460" s="86"/>
      <c r="O460" s="86"/>
      <c r="P460" s="86"/>
      <c r="Q460" s="86"/>
      <c r="R460" s="86"/>
      <c r="S460" s="86"/>
      <c r="T460" s="86"/>
      <c r="U460" s="86"/>
      <c r="V460" s="86"/>
      <c r="W460" s="84">
        <f t="shared" si="20"/>
        <v>0</v>
      </c>
      <c r="X460" s="84" t="str">
        <f t="shared" si="21"/>
        <v>-</v>
      </c>
    </row>
    <row r="461" spans="1:24" x14ac:dyDescent="0.3">
      <c r="A461" s="95"/>
      <c r="B461" s="86"/>
      <c r="C461" s="86"/>
      <c r="D461" s="86"/>
      <c r="E461" s="86"/>
      <c r="F461" s="86"/>
      <c r="G461" s="86"/>
      <c r="H461" s="86"/>
      <c r="I461" s="86"/>
      <c r="J461" s="86"/>
      <c r="K461" s="86"/>
      <c r="L461" s="86"/>
      <c r="M461" s="86"/>
      <c r="N461" s="86"/>
      <c r="O461" s="86"/>
      <c r="P461" s="86"/>
      <c r="Q461" s="86"/>
      <c r="R461" s="86"/>
      <c r="S461" s="86"/>
      <c r="T461" s="86"/>
      <c r="U461" s="86"/>
      <c r="V461" s="86"/>
      <c r="W461" s="84">
        <f t="shared" si="20"/>
        <v>0</v>
      </c>
      <c r="X461" s="84" t="str">
        <f t="shared" si="21"/>
        <v>-</v>
      </c>
    </row>
    <row r="462" spans="1:24" x14ac:dyDescent="0.3">
      <c r="A462" s="95"/>
      <c r="B462" s="86"/>
      <c r="C462" s="86"/>
      <c r="D462" s="86"/>
      <c r="E462" s="86"/>
      <c r="F462" s="86"/>
      <c r="G462" s="86"/>
      <c r="H462" s="86"/>
      <c r="I462" s="86"/>
      <c r="J462" s="86"/>
      <c r="K462" s="86"/>
      <c r="L462" s="86"/>
      <c r="M462" s="86"/>
      <c r="N462" s="86"/>
      <c r="O462" s="86"/>
      <c r="P462" s="86"/>
      <c r="Q462" s="86"/>
      <c r="R462" s="86"/>
      <c r="S462" s="86"/>
      <c r="T462" s="86"/>
      <c r="U462" s="86"/>
      <c r="V462" s="86"/>
      <c r="W462" s="84">
        <f t="shared" si="20"/>
        <v>0</v>
      </c>
      <c r="X462" s="84" t="str">
        <f t="shared" si="21"/>
        <v>-</v>
      </c>
    </row>
    <row r="463" spans="1:24" x14ac:dyDescent="0.3">
      <c r="A463" s="95"/>
      <c r="B463" s="86"/>
      <c r="C463" s="86"/>
      <c r="D463" s="86"/>
      <c r="E463" s="86"/>
      <c r="F463" s="86"/>
      <c r="G463" s="86"/>
      <c r="H463" s="86"/>
      <c r="I463" s="86"/>
      <c r="J463" s="86"/>
      <c r="K463" s="86"/>
      <c r="L463" s="86"/>
      <c r="M463" s="86"/>
      <c r="N463" s="86"/>
      <c r="O463" s="86"/>
      <c r="P463" s="86"/>
      <c r="Q463" s="86"/>
      <c r="R463" s="86"/>
      <c r="S463" s="86"/>
      <c r="T463" s="86"/>
      <c r="U463" s="86"/>
      <c r="V463" s="86"/>
      <c r="W463" s="84">
        <f t="shared" si="20"/>
        <v>0</v>
      </c>
      <c r="X463" s="84" t="str">
        <f t="shared" si="21"/>
        <v>-</v>
      </c>
    </row>
    <row r="464" spans="1:24" x14ac:dyDescent="0.3">
      <c r="A464" s="95"/>
      <c r="B464" s="86"/>
      <c r="C464" s="86"/>
      <c r="D464" s="86"/>
      <c r="E464" s="86"/>
      <c r="F464" s="86"/>
      <c r="G464" s="86"/>
      <c r="H464" s="86"/>
      <c r="I464" s="86"/>
      <c r="J464" s="86"/>
      <c r="K464" s="86"/>
      <c r="L464" s="86"/>
      <c r="M464" s="86"/>
      <c r="N464" s="86"/>
      <c r="O464" s="86"/>
      <c r="P464" s="86"/>
      <c r="Q464" s="86"/>
      <c r="R464" s="86"/>
      <c r="S464" s="86"/>
      <c r="T464" s="86"/>
      <c r="U464" s="86"/>
      <c r="V464" s="86"/>
      <c r="W464" s="84">
        <f t="shared" si="20"/>
        <v>0</v>
      </c>
      <c r="X464" s="84" t="str">
        <f t="shared" si="21"/>
        <v>-</v>
      </c>
    </row>
    <row r="465" spans="1:24" x14ac:dyDescent="0.3">
      <c r="A465" s="95"/>
      <c r="B465" s="86"/>
      <c r="C465" s="86"/>
      <c r="D465" s="86"/>
      <c r="E465" s="86"/>
      <c r="F465" s="86"/>
      <c r="G465" s="86"/>
      <c r="H465" s="86"/>
      <c r="I465" s="86"/>
      <c r="J465" s="86"/>
      <c r="K465" s="86"/>
      <c r="L465" s="86"/>
      <c r="M465" s="86"/>
      <c r="N465" s="86"/>
      <c r="O465" s="86"/>
      <c r="P465" s="86"/>
      <c r="Q465" s="86"/>
      <c r="R465" s="86"/>
      <c r="S465" s="86"/>
      <c r="T465" s="86"/>
      <c r="U465" s="86"/>
      <c r="V465" s="86"/>
      <c r="W465" s="84">
        <f t="shared" si="20"/>
        <v>0</v>
      </c>
      <c r="X465" s="84" t="str">
        <f t="shared" si="21"/>
        <v>-</v>
      </c>
    </row>
    <row r="466" spans="1:24" x14ac:dyDescent="0.3">
      <c r="A466" s="95"/>
      <c r="B466" s="86"/>
      <c r="C466" s="86"/>
      <c r="D466" s="86"/>
      <c r="E466" s="86"/>
      <c r="F466" s="86"/>
      <c r="G466" s="86"/>
      <c r="H466" s="86"/>
      <c r="I466" s="86"/>
      <c r="J466" s="86"/>
      <c r="K466" s="86"/>
      <c r="L466" s="86"/>
      <c r="M466" s="86"/>
      <c r="N466" s="86"/>
      <c r="O466" s="86"/>
      <c r="P466" s="86"/>
      <c r="Q466" s="86"/>
      <c r="R466" s="86"/>
      <c r="S466" s="86"/>
      <c r="T466" s="86"/>
      <c r="U466" s="86"/>
      <c r="V466" s="86"/>
      <c r="W466" s="84">
        <f t="shared" si="20"/>
        <v>0</v>
      </c>
      <c r="X466" s="84" t="str">
        <f t="shared" si="21"/>
        <v>-</v>
      </c>
    </row>
    <row r="467" spans="1:24" x14ac:dyDescent="0.3">
      <c r="A467" s="95"/>
      <c r="B467" s="86"/>
      <c r="C467" s="86"/>
      <c r="D467" s="86"/>
      <c r="E467" s="86"/>
      <c r="F467" s="86"/>
      <c r="G467" s="86"/>
      <c r="H467" s="86"/>
      <c r="I467" s="86"/>
      <c r="J467" s="86"/>
      <c r="K467" s="86"/>
      <c r="L467" s="86"/>
      <c r="M467" s="86"/>
      <c r="N467" s="86"/>
      <c r="O467" s="86"/>
      <c r="P467" s="86"/>
      <c r="Q467" s="86"/>
      <c r="R467" s="86"/>
      <c r="S467" s="86"/>
      <c r="T467" s="86"/>
      <c r="U467" s="86"/>
      <c r="V467" s="86"/>
      <c r="W467" s="84">
        <f t="shared" ref="W467:W530" si="22">SUM(C467:R467)+MAX(U467:V467)</f>
        <v>0</v>
      </c>
      <c r="X467" s="84" t="str">
        <f t="shared" si="21"/>
        <v>-</v>
      </c>
    </row>
    <row r="468" spans="1:24" x14ac:dyDescent="0.3">
      <c r="A468" s="95"/>
      <c r="B468" s="86"/>
      <c r="C468" s="86"/>
      <c r="D468" s="86"/>
      <c r="E468" s="86"/>
      <c r="F468" s="86"/>
      <c r="G468" s="86"/>
      <c r="H468" s="86"/>
      <c r="I468" s="86"/>
      <c r="J468" s="86"/>
      <c r="K468" s="86"/>
      <c r="L468" s="86"/>
      <c r="M468" s="86"/>
      <c r="N468" s="86"/>
      <c r="O468" s="86"/>
      <c r="P468" s="86"/>
      <c r="Q468" s="86"/>
      <c r="R468" s="86"/>
      <c r="S468" s="86"/>
      <c r="T468" s="86"/>
      <c r="U468" s="86"/>
      <c r="V468" s="86"/>
      <c r="W468" s="84">
        <f t="shared" si="22"/>
        <v>0</v>
      </c>
      <c r="X468" s="84" t="str">
        <f t="shared" si="21"/>
        <v>-</v>
      </c>
    </row>
    <row r="469" spans="1:24" x14ac:dyDescent="0.3">
      <c r="A469" s="95"/>
      <c r="B469" s="86"/>
      <c r="C469" s="86"/>
      <c r="D469" s="86"/>
      <c r="E469" s="86"/>
      <c r="F469" s="86"/>
      <c r="G469" s="86"/>
      <c r="H469" s="86"/>
      <c r="I469" s="86"/>
      <c r="J469" s="86"/>
      <c r="K469" s="86"/>
      <c r="L469" s="86"/>
      <c r="M469" s="86"/>
      <c r="N469" s="86"/>
      <c r="O469" s="86"/>
      <c r="P469" s="86"/>
      <c r="Q469" s="86"/>
      <c r="R469" s="86"/>
      <c r="S469" s="86"/>
      <c r="T469" s="86"/>
      <c r="U469" s="86"/>
      <c r="V469" s="86"/>
      <c r="W469" s="84">
        <f t="shared" si="22"/>
        <v>0</v>
      </c>
      <c r="X469" s="84" t="str">
        <f t="shared" si="21"/>
        <v>-</v>
      </c>
    </row>
    <row r="470" spans="1:24" x14ac:dyDescent="0.3">
      <c r="A470" s="95"/>
      <c r="B470" s="86"/>
      <c r="C470" s="86"/>
      <c r="D470" s="86"/>
      <c r="E470" s="86"/>
      <c r="F470" s="86"/>
      <c r="G470" s="86"/>
      <c r="H470" s="86"/>
      <c r="I470" s="86"/>
      <c r="J470" s="86"/>
      <c r="K470" s="86"/>
      <c r="L470" s="86"/>
      <c r="M470" s="86"/>
      <c r="N470" s="86"/>
      <c r="O470" s="86"/>
      <c r="P470" s="86"/>
      <c r="Q470" s="86"/>
      <c r="R470" s="86"/>
      <c r="S470" s="86"/>
      <c r="T470" s="86"/>
      <c r="U470" s="86"/>
      <c r="V470" s="86"/>
      <c r="W470" s="84">
        <f t="shared" si="22"/>
        <v>0</v>
      </c>
      <c r="X470" s="84" t="str">
        <f t="shared" si="21"/>
        <v>-</v>
      </c>
    </row>
    <row r="471" spans="1:24" x14ac:dyDescent="0.3">
      <c r="A471" s="95"/>
      <c r="B471" s="86"/>
      <c r="C471" s="86"/>
      <c r="D471" s="86"/>
      <c r="E471" s="86"/>
      <c r="F471" s="86"/>
      <c r="G471" s="86"/>
      <c r="H471" s="86"/>
      <c r="I471" s="86"/>
      <c r="J471" s="86"/>
      <c r="K471" s="86"/>
      <c r="L471" s="86"/>
      <c r="M471" s="86"/>
      <c r="N471" s="86"/>
      <c r="O471" s="86"/>
      <c r="P471" s="86"/>
      <c r="Q471" s="86"/>
      <c r="R471" s="86"/>
      <c r="S471" s="86"/>
      <c r="T471" s="86"/>
      <c r="U471" s="86"/>
      <c r="V471" s="86"/>
      <c r="W471" s="84">
        <f t="shared" si="22"/>
        <v>0</v>
      </c>
      <c r="X471" s="84" t="str">
        <f t="shared" si="21"/>
        <v>-</v>
      </c>
    </row>
    <row r="472" spans="1:24" x14ac:dyDescent="0.3">
      <c r="A472" s="95"/>
      <c r="B472" s="86"/>
      <c r="C472" s="86"/>
      <c r="D472" s="86"/>
      <c r="E472" s="86"/>
      <c r="F472" s="86"/>
      <c r="G472" s="86"/>
      <c r="H472" s="86"/>
      <c r="I472" s="86"/>
      <c r="J472" s="86"/>
      <c r="K472" s="86"/>
      <c r="L472" s="86"/>
      <c r="M472" s="86"/>
      <c r="N472" s="86"/>
      <c r="O472" s="86"/>
      <c r="P472" s="86"/>
      <c r="Q472" s="86"/>
      <c r="R472" s="86"/>
      <c r="S472" s="86"/>
      <c r="T472" s="86"/>
      <c r="U472" s="86"/>
      <c r="V472" s="86"/>
      <c r="W472" s="84">
        <f t="shared" si="22"/>
        <v>0</v>
      </c>
      <c r="X472" s="84" t="str">
        <f t="shared" si="21"/>
        <v>-</v>
      </c>
    </row>
    <row r="473" spans="1:24" x14ac:dyDescent="0.3">
      <c r="A473" s="95"/>
      <c r="B473" s="86"/>
      <c r="C473" s="86"/>
      <c r="D473" s="86"/>
      <c r="E473" s="86"/>
      <c r="F473" s="86"/>
      <c r="G473" s="86"/>
      <c r="H473" s="86"/>
      <c r="I473" s="86"/>
      <c r="J473" s="86"/>
      <c r="K473" s="86"/>
      <c r="L473" s="86"/>
      <c r="M473" s="86"/>
      <c r="N473" s="86"/>
      <c r="O473" s="86"/>
      <c r="P473" s="86"/>
      <c r="Q473" s="86"/>
      <c r="R473" s="86"/>
      <c r="S473" s="86"/>
      <c r="T473" s="86"/>
      <c r="U473" s="86"/>
      <c r="V473" s="86"/>
      <c r="W473" s="84">
        <f t="shared" si="22"/>
        <v>0</v>
      </c>
      <c r="X473" s="84" t="str">
        <f t="shared" si="21"/>
        <v>-</v>
      </c>
    </row>
    <row r="474" spans="1:24" x14ac:dyDescent="0.3">
      <c r="A474" s="95"/>
      <c r="B474" s="86"/>
      <c r="C474" s="86"/>
      <c r="D474" s="86"/>
      <c r="E474" s="86"/>
      <c r="F474" s="86"/>
      <c r="G474" s="86"/>
      <c r="H474" s="86"/>
      <c r="I474" s="86"/>
      <c r="J474" s="86"/>
      <c r="K474" s="86"/>
      <c r="L474" s="86"/>
      <c r="M474" s="86"/>
      <c r="N474" s="86"/>
      <c r="O474" s="86"/>
      <c r="P474" s="86"/>
      <c r="Q474" s="86"/>
      <c r="R474" s="86"/>
      <c r="S474" s="86"/>
      <c r="T474" s="86"/>
      <c r="U474" s="86"/>
      <c r="V474" s="86"/>
      <c r="W474" s="84">
        <f t="shared" si="22"/>
        <v>0</v>
      </c>
      <c r="X474" s="84" t="str">
        <f t="shared" si="21"/>
        <v>-</v>
      </c>
    </row>
    <row r="475" spans="1:24" x14ac:dyDescent="0.3">
      <c r="A475" s="95"/>
      <c r="B475" s="86"/>
      <c r="C475" s="86"/>
      <c r="D475" s="86"/>
      <c r="E475" s="86"/>
      <c r="F475" s="86"/>
      <c r="G475" s="86"/>
      <c r="H475" s="86"/>
      <c r="I475" s="86"/>
      <c r="J475" s="86"/>
      <c r="K475" s="86"/>
      <c r="L475" s="86"/>
      <c r="M475" s="86"/>
      <c r="N475" s="86"/>
      <c r="O475" s="86"/>
      <c r="P475" s="86"/>
      <c r="Q475" s="86"/>
      <c r="R475" s="86"/>
      <c r="S475" s="86"/>
      <c r="T475" s="86"/>
      <c r="U475" s="86"/>
      <c r="V475" s="86"/>
      <c r="W475" s="84">
        <f t="shared" si="22"/>
        <v>0</v>
      </c>
      <c r="X475" s="84" t="str">
        <f t="shared" si="21"/>
        <v>-</v>
      </c>
    </row>
    <row r="476" spans="1:24" x14ac:dyDescent="0.3">
      <c r="A476" s="95"/>
      <c r="B476" s="86"/>
      <c r="C476" s="86"/>
      <c r="D476" s="86"/>
      <c r="E476" s="86"/>
      <c r="F476" s="86"/>
      <c r="G476" s="86"/>
      <c r="H476" s="86"/>
      <c r="I476" s="86"/>
      <c r="J476" s="86"/>
      <c r="K476" s="86"/>
      <c r="L476" s="86"/>
      <c r="M476" s="86"/>
      <c r="N476" s="86"/>
      <c r="O476" s="86"/>
      <c r="P476" s="86"/>
      <c r="Q476" s="86"/>
      <c r="R476" s="86"/>
      <c r="S476" s="86"/>
      <c r="T476" s="86"/>
      <c r="U476" s="86"/>
      <c r="V476" s="86"/>
      <c r="W476" s="84">
        <f t="shared" si="22"/>
        <v>0</v>
      </c>
      <c r="X476" s="84" t="str">
        <f t="shared" si="21"/>
        <v>-</v>
      </c>
    </row>
    <row r="477" spans="1:24" x14ac:dyDescent="0.3">
      <c r="A477" s="95"/>
      <c r="B477" s="86"/>
      <c r="C477" s="86"/>
      <c r="D477" s="86"/>
      <c r="E477" s="86"/>
      <c r="F477" s="86"/>
      <c r="G477" s="86"/>
      <c r="H477" s="86"/>
      <c r="I477" s="86"/>
      <c r="J477" s="86"/>
      <c r="K477" s="86"/>
      <c r="L477" s="86"/>
      <c r="M477" s="86"/>
      <c r="N477" s="86"/>
      <c r="O477" s="86"/>
      <c r="P477" s="86"/>
      <c r="Q477" s="86"/>
      <c r="R477" s="86"/>
      <c r="S477" s="86"/>
      <c r="T477" s="86"/>
      <c r="U477" s="86"/>
      <c r="V477" s="86"/>
      <c r="W477" s="84">
        <f t="shared" si="22"/>
        <v>0</v>
      </c>
      <c r="X477" s="84" t="str">
        <f t="shared" si="21"/>
        <v>-</v>
      </c>
    </row>
    <row r="478" spans="1:24" x14ac:dyDescent="0.3">
      <c r="A478" s="95"/>
      <c r="B478" s="86"/>
      <c r="C478" s="86"/>
      <c r="D478" s="86"/>
      <c r="E478" s="86"/>
      <c r="F478" s="86"/>
      <c r="G478" s="86"/>
      <c r="H478" s="86"/>
      <c r="I478" s="86"/>
      <c r="J478" s="86"/>
      <c r="K478" s="86"/>
      <c r="L478" s="86"/>
      <c r="M478" s="86"/>
      <c r="N478" s="86"/>
      <c r="O478" s="86"/>
      <c r="P478" s="86"/>
      <c r="Q478" s="86"/>
      <c r="R478" s="86"/>
      <c r="S478" s="86"/>
      <c r="T478" s="86"/>
      <c r="U478" s="86"/>
      <c r="V478" s="86"/>
      <c r="W478" s="84">
        <f t="shared" si="22"/>
        <v>0</v>
      </c>
      <c r="X478" s="84" t="str">
        <f t="shared" si="21"/>
        <v>-</v>
      </c>
    </row>
    <row r="479" spans="1:24" x14ac:dyDescent="0.3">
      <c r="A479" s="95"/>
      <c r="B479" s="86"/>
      <c r="C479" s="86"/>
      <c r="D479" s="86"/>
      <c r="E479" s="86"/>
      <c r="F479" s="86"/>
      <c r="G479" s="86"/>
      <c r="H479" s="86"/>
      <c r="I479" s="86"/>
      <c r="J479" s="86"/>
      <c r="K479" s="86"/>
      <c r="L479" s="86"/>
      <c r="M479" s="86"/>
      <c r="N479" s="86"/>
      <c r="O479" s="86"/>
      <c r="P479" s="86"/>
      <c r="Q479" s="86"/>
      <c r="R479" s="86"/>
      <c r="S479" s="86"/>
      <c r="T479" s="86"/>
      <c r="U479" s="86"/>
      <c r="V479" s="86"/>
      <c r="W479" s="84">
        <f t="shared" si="22"/>
        <v>0</v>
      </c>
      <c r="X479" s="84" t="str">
        <f t="shared" si="21"/>
        <v>-</v>
      </c>
    </row>
    <row r="480" spans="1:24" x14ac:dyDescent="0.3">
      <c r="A480" s="95"/>
      <c r="B480" s="86"/>
      <c r="C480" s="86"/>
      <c r="D480" s="86"/>
      <c r="E480" s="86"/>
      <c r="F480" s="86"/>
      <c r="G480" s="86"/>
      <c r="H480" s="86"/>
      <c r="I480" s="86"/>
      <c r="J480" s="86"/>
      <c r="K480" s="86"/>
      <c r="L480" s="86"/>
      <c r="M480" s="86"/>
      <c r="N480" s="86"/>
      <c r="O480" s="86"/>
      <c r="P480" s="86"/>
      <c r="Q480" s="86"/>
      <c r="R480" s="86"/>
      <c r="S480" s="86"/>
      <c r="T480" s="86"/>
      <c r="U480" s="86"/>
      <c r="V480" s="86"/>
      <c r="W480" s="84">
        <f t="shared" si="22"/>
        <v>0</v>
      </c>
      <c r="X480" s="84" t="str">
        <f t="shared" si="21"/>
        <v>-</v>
      </c>
    </row>
    <row r="481" spans="1:24" x14ac:dyDescent="0.3">
      <c r="A481" s="95"/>
      <c r="B481" s="86"/>
      <c r="C481" s="86"/>
      <c r="D481" s="86"/>
      <c r="E481" s="86"/>
      <c r="F481" s="86"/>
      <c r="G481" s="86"/>
      <c r="H481" s="86"/>
      <c r="I481" s="86"/>
      <c r="J481" s="86"/>
      <c r="K481" s="86"/>
      <c r="L481" s="86"/>
      <c r="M481" s="86"/>
      <c r="N481" s="86"/>
      <c r="O481" s="86"/>
      <c r="P481" s="86"/>
      <c r="Q481" s="86"/>
      <c r="R481" s="86"/>
      <c r="S481" s="86"/>
      <c r="T481" s="86"/>
      <c r="U481" s="86"/>
      <c r="V481" s="86"/>
      <c r="W481" s="84">
        <f t="shared" si="22"/>
        <v>0</v>
      </c>
      <c r="X481" s="84" t="str">
        <f t="shared" si="21"/>
        <v>-</v>
      </c>
    </row>
    <row r="482" spans="1:24" x14ac:dyDescent="0.3">
      <c r="A482" s="95"/>
      <c r="B482" s="86"/>
      <c r="C482" s="86"/>
      <c r="D482" s="86"/>
      <c r="E482" s="86"/>
      <c r="F482" s="86"/>
      <c r="G482" s="86"/>
      <c r="H482" s="86"/>
      <c r="I482" s="86"/>
      <c r="J482" s="86"/>
      <c r="K482" s="86"/>
      <c r="L482" s="86"/>
      <c r="M482" s="86"/>
      <c r="N482" s="86"/>
      <c r="O482" s="86"/>
      <c r="P482" s="86"/>
      <c r="Q482" s="86"/>
      <c r="R482" s="86"/>
      <c r="S482" s="86"/>
      <c r="T482" s="86"/>
      <c r="U482" s="86"/>
      <c r="V482" s="86"/>
      <c r="W482" s="84">
        <f t="shared" si="22"/>
        <v>0</v>
      </c>
      <c r="X482" s="84" t="str">
        <f t="shared" si="21"/>
        <v>-</v>
      </c>
    </row>
    <row r="483" spans="1:24" x14ac:dyDescent="0.3">
      <c r="A483" s="95"/>
      <c r="B483" s="86"/>
      <c r="C483" s="86"/>
      <c r="D483" s="86"/>
      <c r="E483" s="86"/>
      <c r="F483" s="86"/>
      <c r="G483" s="86"/>
      <c r="H483" s="86"/>
      <c r="I483" s="86"/>
      <c r="J483" s="86"/>
      <c r="K483" s="86"/>
      <c r="L483" s="86"/>
      <c r="M483" s="86"/>
      <c r="N483" s="86"/>
      <c r="O483" s="86"/>
      <c r="P483" s="86"/>
      <c r="Q483" s="86"/>
      <c r="R483" s="86"/>
      <c r="S483" s="86"/>
      <c r="T483" s="86"/>
      <c r="U483" s="86"/>
      <c r="V483" s="86"/>
      <c r="W483" s="84">
        <f t="shared" si="22"/>
        <v>0</v>
      </c>
      <c r="X483" s="84" t="str">
        <f t="shared" si="21"/>
        <v>-</v>
      </c>
    </row>
    <row r="484" spans="1:24" x14ac:dyDescent="0.3">
      <c r="A484" s="95"/>
      <c r="B484" s="86"/>
      <c r="C484" s="86"/>
      <c r="D484" s="86"/>
      <c r="E484" s="86"/>
      <c r="F484" s="86"/>
      <c r="G484" s="86"/>
      <c r="H484" s="86"/>
      <c r="I484" s="86"/>
      <c r="J484" s="86"/>
      <c r="K484" s="86"/>
      <c r="L484" s="86"/>
      <c r="M484" s="86"/>
      <c r="N484" s="86"/>
      <c r="O484" s="86"/>
      <c r="P484" s="86"/>
      <c r="Q484" s="86"/>
      <c r="R484" s="86"/>
      <c r="S484" s="86"/>
      <c r="T484" s="86"/>
      <c r="U484" s="86"/>
      <c r="V484" s="86"/>
      <c r="W484" s="84">
        <f t="shared" si="22"/>
        <v>0</v>
      </c>
      <c r="X484" s="84" t="str">
        <f t="shared" si="21"/>
        <v>-</v>
      </c>
    </row>
    <row r="485" spans="1:24" x14ac:dyDescent="0.3">
      <c r="A485" s="95"/>
      <c r="B485" s="86"/>
      <c r="C485" s="86"/>
      <c r="D485" s="86"/>
      <c r="E485" s="86"/>
      <c r="F485" s="86"/>
      <c r="G485" s="86"/>
      <c r="H485" s="86"/>
      <c r="I485" s="86"/>
      <c r="J485" s="86"/>
      <c r="K485" s="86"/>
      <c r="L485" s="86"/>
      <c r="M485" s="86"/>
      <c r="N485" s="86"/>
      <c r="O485" s="86"/>
      <c r="P485" s="86"/>
      <c r="Q485" s="86"/>
      <c r="R485" s="86"/>
      <c r="S485" s="86"/>
      <c r="T485" s="86"/>
      <c r="U485" s="86"/>
      <c r="V485" s="86"/>
      <c r="W485" s="84">
        <f t="shared" si="22"/>
        <v>0</v>
      </c>
      <c r="X485" s="84" t="str">
        <f t="shared" si="21"/>
        <v>-</v>
      </c>
    </row>
    <row r="486" spans="1:24" x14ac:dyDescent="0.3">
      <c r="A486" s="95"/>
      <c r="B486" s="86"/>
      <c r="C486" s="86"/>
      <c r="D486" s="86"/>
      <c r="E486" s="86"/>
      <c r="F486" s="86"/>
      <c r="G486" s="86"/>
      <c r="H486" s="86"/>
      <c r="I486" s="86"/>
      <c r="J486" s="86"/>
      <c r="K486" s="86"/>
      <c r="L486" s="86"/>
      <c r="M486" s="86"/>
      <c r="N486" s="86"/>
      <c r="O486" s="86"/>
      <c r="P486" s="86"/>
      <c r="Q486" s="86"/>
      <c r="R486" s="86"/>
      <c r="S486" s="86"/>
      <c r="T486" s="86"/>
      <c r="U486" s="86"/>
      <c r="V486" s="86"/>
      <c r="W486" s="84">
        <f t="shared" si="22"/>
        <v>0</v>
      </c>
      <c r="X486" s="84" t="str">
        <f t="shared" si="21"/>
        <v>-</v>
      </c>
    </row>
    <row r="487" spans="1:24" x14ac:dyDescent="0.3">
      <c r="A487" s="95"/>
      <c r="B487" s="86"/>
      <c r="C487" s="86"/>
      <c r="D487" s="86"/>
      <c r="E487" s="86"/>
      <c r="F487" s="86"/>
      <c r="G487" s="86"/>
      <c r="H487" s="86"/>
      <c r="I487" s="86"/>
      <c r="J487" s="86"/>
      <c r="K487" s="86"/>
      <c r="L487" s="86"/>
      <c r="M487" s="86"/>
      <c r="N487" s="86"/>
      <c r="O487" s="86"/>
      <c r="P487" s="86"/>
      <c r="Q487" s="86"/>
      <c r="R487" s="86"/>
      <c r="S487" s="86"/>
      <c r="T487" s="86"/>
      <c r="U487" s="86"/>
      <c r="V487" s="86"/>
      <c r="W487" s="84">
        <f t="shared" si="22"/>
        <v>0</v>
      </c>
      <c r="X487" s="84" t="str">
        <f t="shared" si="21"/>
        <v>-</v>
      </c>
    </row>
    <row r="488" spans="1:24" x14ac:dyDescent="0.3">
      <c r="A488" s="95"/>
      <c r="B488" s="86"/>
      <c r="C488" s="86"/>
      <c r="D488" s="86"/>
      <c r="E488" s="86"/>
      <c r="F488" s="86"/>
      <c r="G488" s="86"/>
      <c r="H488" s="86"/>
      <c r="I488" s="86"/>
      <c r="J488" s="86"/>
      <c r="K488" s="86"/>
      <c r="L488" s="86"/>
      <c r="M488" s="86"/>
      <c r="N488" s="86"/>
      <c r="O488" s="86"/>
      <c r="P488" s="86"/>
      <c r="Q488" s="86"/>
      <c r="R488" s="86"/>
      <c r="S488" s="86"/>
      <c r="T488" s="86"/>
      <c r="U488" s="86"/>
      <c r="V488" s="86"/>
      <c r="W488" s="84">
        <f t="shared" si="22"/>
        <v>0</v>
      </c>
      <c r="X488" s="84" t="str">
        <f t="shared" si="21"/>
        <v>-</v>
      </c>
    </row>
    <row r="489" spans="1:24" x14ac:dyDescent="0.3">
      <c r="A489" s="95"/>
      <c r="B489" s="86"/>
      <c r="C489" s="86"/>
      <c r="D489" s="86"/>
      <c r="E489" s="86"/>
      <c r="F489" s="86"/>
      <c r="G489" s="86"/>
      <c r="H489" s="86"/>
      <c r="I489" s="86"/>
      <c r="J489" s="86"/>
      <c r="K489" s="86"/>
      <c r="L489" s="86"/>
      <c r="M489" s="86"/>
      <c r="N489" s="86"/>
      <c r="O489" s="86"/>
      <c r="P489" s="86"/>
      <c r="Q489" s="86"/>
      <c r="R489" s="86"/>
      <c r="S489" s="86"/>
      <c r="T489" s="86"/>
      <c r="U489" s="86"/>
      <c r="V489" s="86"/>
      <c r="W489" s="84">
        <f t="shared" si="22"/>
        <v>0</v>
      </c>
      <c r="X489" s="84" t="str">
        <f t="shared" si="21"/>
        <v>-</v>
      </c>
    </row>
    <row r="490" spans="1:24" x14ac:dyDescent="0.3">
      <c r="A490" s="95"/>
      <c r="B490" s="86"/>
      <c r="C490" s="86"/>
      <c r="D490" s="86"/>
      <c r="E490" s="86"/>
      <c r="F490" s="86"/>
      <c r="G490" s="86"/>
      <c r="H490" s="86"/>
      <c r="I490" s="86"/>
      <c r="J490" s="86"/>
      <c r="K490" s="86"/>
      <c r="L490" s="86"/>
      <c r="M490" s="86"/>
      <c r="N490" s="86"/>
      <c r="O490" s="86"/>
      <c r="P490" s="86"/>
      <c r="Q490" s="86"/>
      <c r="R490" s="86"/>
      <c r="S490" s="86"/>
      <c r="T490" s="86"/>
      <c r="U490" s="86"/>
      <c r="V490" s="86"/>
      <c r="W490" s="84">
        <f t="shared" si="22"/>
        <v>0</v>
      </c>
      <c r="X490" s="84" t="str">
        <f t="shared" si="21"/>
        <v>-</v>
      </c>
    </row>
    <row r="491" spans="1:24" x14ac:dyDescent="0.3">
      <c r="A491" s="95"/>
      <c r="B491" s="86"/>
      <c r="C491" s="86"/>
      <c r="D491" s="86"/>
      <c r="E491" s="86"/>
      <c r="F491" s="86"/>
      <c r="G491" s="86"/>
      <c r="H491" s="86"/>
      <c r="I491" s="86"/>
      <c r="J491" s="86"/>
      <c r="K491" s="86"/>
      <c r="L491" s="86"/>
      <c r="M491" s="86"/>
      <c r="N491" s="86"/>
      <c r="O491" s="86"/>
      <c r="P491" s="86"/>
      <c r="Q491" s="86"/>
      <c r="R491" s="86"/>
      <c r="S491" s="86"/>
      <c r="T491" s="86"/>
      <c r="U491" s="86"/>
      <c r="V491" s="86"/>
      <c r="W491" s="84">
        <f t="shared" si="22"/>
        <v>0</v>
      </c>
      <c r="X491" s="84" t="str">
        <f t="shared" si="21"/>
        <v>-</v>
      </c>
    </row>
    <row r="492" spans="1:24" x14ac:dyDescent="0.3">
      <c r="A492" s="95"/>
      <c r="B492" s="86"/>
      <c r="C492" s="86"/>
      <c r="D492" s="86"/>
      <c r="E492" s="86"/>
      <c r="F492" s="86"/>
      <c r="G492" s="86"/>
      <c r="H492" s="86"/>
      <c r="I492" s="86"/>
      <c r="J492" s="86"/>
      <c r="K492" s="86"/>
      <c r="L492" s="86"/>
      <c r="M492" s="86"/>
      <c r="N492" s="86"/>
      <c r="O492" s="86"/>
      <c r="P492" s="86"/>
      <c r="Q492" s="86"/>
      <c r="R492" s="86"/>
      <c r="S492" s="86"/>
      <c r="T492" s="86"/>
      <c r="U492" s="86"/>
      <c r="V492" s="86"/>
      <c r="W492" s="84">
        <f t="shared" si="22"/>
        <v>0</v>
      </c>
      <c r="X492" s="84" t="str">
        <f t="shared" si="21"/>
        <v>-</v>
      </c>
    </row>
    <row r="493" spans="1:24" x14ac:dyDescent="0.3">
      <c r="A493" s="95"/>
      <c r="B493" s="86"/>
      <c r="C493" s="86"/>
      <c r="D493" s="86"/>
      <c r="E493" s="86"/>
      <c r="F493" s="86"/>
      <c r="G493" s="86"/>
      <c r="H493" s="86"/>
      <c r="I493" s="86"/>
      <c r="J493" s="86"/>
      <c r="K493" s="86"/>
      <c r="L493" s="86"/>
      <c r="M493" s="86"/>
      <c r="N493" s="86"/>
      <c r="O493" s="86"/>
      <c r="P493" s="86"/>
      <c r="Q493" s="86"/>
      <c r="R493" s="86"/>
      <c r="S493" s="86"/>
      <c r="T493" s="86"/>
      <c r="U493" s="86"/>
      <c r="V493" s="86"/>
      <c r="W493" s="84">
        <f t="shared" si="22"/>
        <v>0</v>
      </c>
      <c r="X493" s="84" t="str">
        <f t="shared" si="21"/>
        <v>-</v>
      </c>
    </row>
    <row r="494" spans="1:24" x14ac:dyDescent="0.3">
      <c r="A494" s="95"/>
      <c r="B494" s="86"/>
      <c r="C494" s="86"/>
      <c r="D494" s="86"/>
      <c r="E494" s="86"/>
      <c r="F494" s="86"/>
      <c r="G494" s="86"/>
      <c r="H494" s="86"/>
      <c r="I494" s="86"/>
      <c r="J494" s="86"/>
      <c r="K494" s="86"/>
      <c r="L494" s="86"/>
      <c r="M494" s="86"/>
      <c r="N494" s="86"/>
      <c r="O494" s="86"/>
      <c r="P494" s="86"/>
      <c r="Q494" s="86"/>
      <c r="R494" s="86"/>
      <c r="S494" s="86"/>
      <c r="T494" s="86"/>
      <c r="U494" s="86"/>
      <c r="V494" s="86"/>
      <c r="W494" s="84">
        <f t="shared" si="22"/>
        <v>0</v>
      </c>
      <c r="X494" s="84" t="str">
        <f t="shared" si="21"/>
        <v>-</v>
      </c>
    </row>
    <row r="495" spans="1:24" x14ac:dyDescent="0.3">
      <c r="A495" s="95"/>
      <c r="B495" s="86"/>
      <c r="C495" s="86"/>
      <c r="D495" s="86"/>
      <c r="E495" s="86"/>
      <c r="F495" s="86"/>
      <c r="G495" s="86"/>
      <c r="H495" s="86"/>
      <c r="I495" s="86"/>
      <c r="J495" s="86"/>
      <c r="K495" s="86"/>
      <c r="L495" s="86"/>
      <c r="M495" s="86"/>
      <c r="N495" s="86"/>
      <c r="O495" s="86"/>
      <c r="P495" s="86"/>
      <c r="Q495" s="86"/>
      <c r="R495" s="86"/>
      <c r="S495" s="86"/>
      <c r="T495" s="86"/>
      <c r="U495" s="86"/>
      <c r="V495" s="86"/>
      <c r="W495" s="84">
        <f t="shared" si="22"/>
        <v>0</v>
      </c>
      <c r="X495" s="84" t="str">
        <f t="shared" si="21"/>
        <v>-</v>
      </c>
    </row>
    <row r="496" spans="1:24" x14ac:dyDescent="0.3">
      <c r="A496" s="95"/>
      <c r="B496" s="86"/>
      <c r="C496" s="86"/>
      <c r="D496" s="86"/>
      <c r="E496" s="86"/>
      <c r="F496" s="86"/>
      <c r="G496" s="86"/>
      <c r="H496" s="86"/>
      <c r="I496" s="86"/>
      <c r="J496" s="86"/>
      <c r="K496" s="86"/>
      <c r="L496" s="86"/>
      <c r="M496" s="86"/>
      <c r="N496" s="86"/>
      <c r="O496" s="86"/>
      <c r="P496" s="86"/>
      <c r="Q496" s="86"/>
      <c r="R496" s="86"/>
      <c r="S496" s="86"/>
      <c r="T496" s="86"/>
      <c r="U496" s="86"/>
      <c r="V496" s="86"/>
      <c r="W496" s="84">
        <f t="shared" si="22"/>
        <v>0</v>
      </c>
      <c r="X496" s="84" t="str">
        <f t="shared" si="21"/>
        <v>-</v>
      </c>
    </row>
    <row r="497" spans="1:24" x14ac:dyDescent="0.3">
      <c r="A497" s="95"/>
      <c r="B497" s="86"/>
      <c r="C497" s="86"/>
      <c r="D497" s="86"/>
      <c r="E497" s="86"/>
      <c r="F497" s="86"/>
      <c r="G497" s="86"/>
      <c r="H497" s="86"/>
      <c r="I497" s="86"/>
      <c r="J497" s="86"/>
      <c r="K497" s="86"/>
      <c r="L497" s="86"/>
      <c r="M497" s="86"/>
      <c r="N497" s="86"/>
      <c r="O497" s="86"/>
      <c r="P497" s="86"/>
      <c r="Q497" s="86"/>
      <c r="R497" s="86"/>
      <c r="S497" s="86"/>
      <c r="T497" s="86"/>
      <c r="U497" s="86"/>
      <c r="V497" s="86"/>
      <c r="W497" s="84">
        <f t="shared" si="22"/>
        <v>0</v>
      </c>
      <c r="X497" s="84" t="str">
        <f t="shared" si="21"/>
        <v>-</v>
      </c>
    </row>
    <row r="498" spans="1:24" x14ac:dyDescent="0.3">
      <c r="A498" s="95"/>
      <c r="B498" s="86"/>
      <c r="C498" s="86"/>
      <c r="D498" s="86"/>
      <c r="E498" s="86"/>
      <c r="F498" s="86"/>
      <c r="G498" s="86"/>
      <c r="H498" s="86"/>
      <c r="I498" s="86"/>
      <c r="J498" s="86"/>
      <c r="K498" s="86"/>
      <c r="L498" s="86"/>
      <c r="M498" s="86"/>
      <c r="N498" s="86"/>
      <c r="O498" s="86"/>
      <c r="P498" s="86"/>
      <c r="Q498" s="86"/>
      <c r="R498" s="86"/>
      <c r="S498" s="86"/>
      <c r="T498" s="86"/>
      <c r="U498" s="86"/>
      <c r="V498" s="86"/>
      <c r="W498" s="84">
        <f t="shared" si="22"/>
        <v>0</v>
      </c>
      <c r="X498" s="84" t="str">
        <f t="shared" si="21"/>
        <v>-</v>
      </c>
    </row>
    <row r="499" spans="1:24" x14ac:dyDescent="0.3">
      <c r="A499" s="95"/>
      <c r="B499" s="86"/>
      <c r="C499" s="86"/>
      <c r="D499" s="86"/>
      <c r="E499" s="86"/>
      <c r="F499" s="86"/>
      <c r="G499" s="86"/>
      <c r="H499" s="86"/>
      <c r="I499" s="86"/>
      <c r="J499" s="86"/>
      <c r="K499" s="86"/>
      <c r="L499" s="86"/>
      <c r="M499" s="86"/>
      <c r="N499" s="86"/>
      <c r="O499" s="86"/>
      <c r="P499" s="86"/>
      <c r="Q499" s="86"/>
      <c r="R499" s="86"/>
      <c r="S499" s="86"/>
      <c r="T499" s="86"/>
      <c r="U499" s="86"/>
      <c r="V499" s="86"/>
      <c r="W499" s="84">
        <f t="shared" si="22"/>
        <v>0</v>
      </c>
      <c r="X499" s="84" t="str">
        <f t="shared" si="21"/>
        <v>-</v>
      </c>
    </row>
    <row r="500" spans="1:24" x14ac:dyDescent="0.3">
      <c r="A500" s="95"/>
      <c r="B500" s="86"/>
      <c r="C500" s="86"/>
      <c r="D500" s="86"/>
      <c r="E500" s="86"/>
      <c r="F500" s="86"/>
      <c r="G500" s="86"/>
      <c r="H500" s="86"/>
      <c r="I500" s="86"/>
      <c r="J500" s="86"/>
      <c r="K500" s="86"/>
      <c r="L500" s="86"/>
      <c r="M500" s="86"/>
      <c r="N500" s="86"/>
      <c r="O500" s="86"/>
      <c r="P500" s="86"/>
      <c r="Q500" s="86"/>
      <c r="R500" s="86"/>
      <c r="S500" s="86"/>
      <c r="T500" s="86"/>
      <c r="U500" s="86"/>
      <c r="V500" s="86"/>
      <c r="W500" s="84">
        <f t="shared" si="22"/>
        <v>0</v>
      </c>
      <c r="X500" s="84" t="str">
        <f t="shared" si="21"/>
        <v>-</v>
      </c>
    </row>
    <row r="501" spans="1:24" x14ac:dyDescent="0.3">
      <c r="A501" s="95"/>
      <c r="B501" s="86"/>
      <c r="C501" s="86"/>
      <c r="D501" s="86"/>
      <c r="E501" s="86"/>
      <c r="F501" s="86"/>
      <c r="G501" s="86"/>
      <c r="H501" s="86"/>
      <c r="I501" s="86"/>
      <c r="J501" s="86"/>
      <c r="K501" s="86"/>
      <c r="L501" s="86"/>
      <c r="M501" s="86"/>
      <c r="N501" s="86"/>
      <c r="O501" s="86"/>
      <c r="P501" s="86"/>
      <c r="Q501" s="86"/>
      <c r="R501" s="86"/>
      <c r="S501" s="86"/>
      <c r="T501" s="86"/>
      <c r="U501" s="86"/>
      <c r="V501" s="86"/>
      <c r="W501" s="84">
        <f t="shared" si="22"/>
        <v>0</v>
      </c>
      <c r="X501" s="84" t="str">
        <f t="shared" si="21"/>
        <v>-</v>
      </c>
    </row>
    <row r="502" spans="1:24" x14ac:dyDescent="0.3">
      <c r="A502" s="95"/>
      <c r="B502" s="86"/>
      <c r="C502" s="86"/>
      <c r="D502" s="86"/>
      <c r="E502" s="86"/>
      <c r="F502" s="86"/>
      <c r="G502" s="86"/>
      <c r="H502" s="86"/>
      <c r="I502" s="86"/>
      <c r="J502" s="86"/>
      <c r="K502" s="86"/>
      <c r="L502" s="86"/>
      <c r="M502" s="86"/>
      <c r="N502" s="86"/>
      <c r="O502" s="86"/>
      <c r="P502" s="86"/>
      <c r="Q502" s="86"/>
      <c r="R502" s="86"/>
      <c r="S502" s="86"/>
      <c r="T502" s="86"/>
      <c r="U502" s="86"/>
      <c r="V502" s="86"/>
      <c r="W502" s="84">
        <f t="shared" si="22"/>
        <v>0</v>
      </c>
      <c r="X502" s="84" t="str">
        <f t="shared" si="21"/>
        <v>-</v>
      </c>
    </row>
    <row r="503" spans="1:24" x14ac:dyDescent="0.3">
      <c r="A503" s="95"/>
      <c r="B503" s="86"/>
      <c r="C503" s="86"/>
      <c r="D503" s="86"/>
      <c r="E503" s="86"/>
      <c r="F503" s="86"/>
      <c r="G503" s="86"/>
      <c r="H503" s="86"/>
      <c r="I503" s="86"/>
      <c r="J503" s="86"/>
      <c r="K503" s="86"/>
      <c r="L503" s="86"/>
      <c r="M503" s="86"/>
      <c r="N503" s="86"/>
      <c r="O503" s="86"/>
      <c r="P503" s="86"/>
      <c r="Q503" s="86"/>
      <c r="R503" s="86"/>
      <c r="S503" s="86"/>
      <c r="T503" s="86"/>
      <c r="U503" s="86"/>
      <c r="V503" s="86"/>
      <c r="W503" s="84">
        <f t="shared" si="22"/>
        <v>0</v>
      </c>
      <c r="X503" s="84" t="str">
        <f t="shared" si="21"/>
        <v>-</v>
      </c>
    </row>
    <row r="504" spans="1:24" x14ac:dyDescent="0.3">
      <c r="A504" s="95"/>
      <c r="B504" s="86"/>
      <c r="C504" s="86"/>
      <c r="D504" s="86"/>
      <c r="E504" s="86"/>
      <c r="F504" s="86"/>
      <c r="G504" s="86"/>
      <c r="H504" s="86"/>
      <c r="I504" s="86"/>
      <c r="J504" s="86"/>
      <c r="K504" s="86"/>
      <c r="L504" s="86"/>
      <c r="M504" s="86"/>
      <c r="N504" s="86"/>
      <c r="O504" s="86"/>
      <c r="P504" s="86"/>
      <c r="Q504" s="86"/>
      <c r="R504" s="86"/>
      <c r="S504" s="86"/>
      <c r="T504" s="86"/>
      <c r="U504" s="86"/>
      <c r="V504" s="86"/>
      <c r="W504" s="84">
        <f t="shared" si="22"/>
        <v>0</v>
      </c>
      <c r="X504" s="84" t="str">
        <f t="shared" si="21"/>
        <v>-</v>
      </c>
    </row>
    <row r="505" spans="1:24" x14ac:dyDescent="0.3">
      <c r="A505" s="95"/>
      <c r="B505" s="86"/>
      <c r="C505" s="86"/>
      <c r="D505" s="86"/>
      <c r="E505" s="86"/>
      <c r="F505" s="86"/>
      <c r="G505" s="86"/>
      <c r="H505" s="86"/>
      <c r="I505" s="86"/>
      <c r="J505" s="86"/>
      <c r="K505" s="86"/>
      <c r="L505" s="86"/>
      <c r="M505" s="86"/>
      <c r="N505" s="86"/>
      <c r="O505" s="86"/>
      <c r="P505" s="86"/>
      <c r="Q505" s="86"/>
      <c r="R505" s="86"/>
      <c r="S505" s="86"/>
      <c r="T505" s="86"/>
      <c r="U505" s="86"/>
      <c r="V505" s="86"/>
      <c r="W505" s="84">
        <f t="shared" si="22"/>
        <v>0</v>
      </c>
      <c r="X505" s="84" t="str">
        <f t="shared" si="21"/>
        <v>-</v>
      </c>
    </row>
    <row r="506" spans="1:24" x14ac:dyDescent="0.3">
      <c r="A506" s="95"/>
      <c r="B506" s="86"/>
      <c r="C506" s="86"/>
      <c r="D506" s="86"/>
      <c r="E506" s="86"/>
      <c r="F506" s="86"/>
      <c r="G506" s="86"/>
      <c r="H506" s="86"/>
      <c r="I506" s="86"/>
      <c r="J506" s="86"/>
      <c r="K506" s="86"/>
      <c r="L506" s="86"/>
      <c r="M506" s="86"/>
      <c r="N506" s="86"/>
      <c r="O506" s="86"/>
      <c r="P506" s="86"/>
      <c r="Q506" s="86"/>
      <c r="R506" s="86"/>
      <c r="S506" s="86"/>
      <c r="T506" s="86"/>
      <c r="U506" s="86"/>
      <c r="V506" s="86"/>
      <c r="W506" s="84">
        <f t="shared" si="22"/>
        <v>0</v>
      </c>
      <c r="X506" s="84" t="str">
        <f t="shared" si="21"/>
        <v>-</v>
      </c>
    </row>
    <row r="507" spans="1:24" x14ac:dyDescent="0.3">
      <c r="A507" s="95"/>
      <c r="B507" s="86"/>
      <c r="C507" s="86"/>
      <c r="D507" s="86"/>
      <c r="E507" s="86"/>
      <c r="F507" s="86"/>
      <c r="G507" s="86"/>
      <c r="H507" s="86"/>
      <c r="I507" s="86"/>
      <c r="J507" s="86"/>
      <c r="K507" s="86"/>
      <c r="L507" s="86"/>
      <c r="M507" s="86"/>
      <c r="N507" s="86"/>
      <c r="O507" s="86"/>
      <c r="P507" s="86"/>
      <c r="Q507" s="86"/>
      <c r="R507" s="86"/>
      <c r="S507" s="86"/>
      <c r="T507" s="86"/>
      <c r="U507" s="86"/>
      <c r="V507" s="86"/>
      <c r="W507" s="84">
        <f t="shared" si="22"/>
        <v>0</v>
      </c>
      <c r="X507" s="84" t="str">
        <f t="shared" si="21"/>
        <v>-</v>
      </c>
    </row>
    <row r="508" spans="1:24" x14ac:dyDescent="0.3">
      <c r="A508" s="95"/>
      <c r="B508" s="86"/>
      <c r="C508" s="86"/>
      <c r="D508" s="86"/>
      <c r="E508" s="86"/>
      <c r="F508" s="86"/>
      <c r="G508" s="86"/>
      <c r="H508" s="86"/>
      <c r="I508" s="86"/>
      <c r="J508" s="86"/>
      <c r="K508" s="86"/>
      <c r="L508" s="86"/>
      <c r="M508" s="86"/>
      <c r="N508" s="86"/>
      <c r="O508" s="86"/>
      <c r="P508" s="86"/>
      <c r="Q508" s="86"/>
      <c r="R508" s="86"/>
      <c r="S508" s="86"/>
      <c r="T508" s="86"/>
      <c r="U508" s="86"/>
      <c r="V508" s="86"/>
      <c r="W508" s="84">
        <f t="shared" si="22"/>
        <v>0</v>
      </c>
      <c r="X508" s="84" t="str">
        <f t="shared" ref="X508:X571" si="23">IF(W508&gt;=90,"A",IF(W508&gt;=80,"B",IF(W508&gt;=70,"C",IF(W508&gt;=60,"D",IF(W508&gt;=50,"E",IF(W508=0,"-","F"))))))</f>
        <v>-</v>
      </c>
    </row>
    <row r="509" spans="1:24" x14ac:dyDescent="0.3">
      <c r="A509" s="95"/>
      <c r="B509" s="86"/>
      <c r="C509" s="86"/>
      <c r="D509" s="86"/>
      <c r="E509" s="86"/>
      <c r="F509" s="86"/>
      <c r="G509" s="86"/>
      <c r="H509" s="86"/>
      <c r="I509" s="86"/>
      <c r="J509" s="86"/>
      <c r="K509" s="86"/>
      <c r="L509" s="86"/>
      <c r="M509" s="86"/>
      <c r="N509" s="86"/>
      <c r="O509" s="86"/>
      <c r="P509" s="86"/>
      <c r="Q509" s="86"/>
      <c r="R509" s="86"/>
      <c r="S509" s="86"/>
      <c r="T509" s="86"/>
      <c r="U509" s="86"/>
      <c r="V509" s="86"/>
      <c r="W509" s="84">
        <f t="shared" si="22"/>
        <v>0</v>
      </c>
      <c r="X509" s="84" t="str">
        <f t="shared" si="23"/>
        <v>-</v>
      </c>
    </row>
    <row r="510" spans="1:24" x14ac:dyDescent="0.3">
      <c r="A510" s="95"/>
      <c r="B510" s="86"/>
      <c r="C510" s="86"/>
      <c r="D510" s="86"/>
      <c r="E510" s="86"/>
      <c r="F510" s="86"/>
      <c r="G510" s="86"/>
      <c r="H510" s="86"/>
      <c r="I510" s="86"/>
      <c r="J510" s="86"/>
      <c r="K510" s="86"/>
      <c r="L510" s="86"/>
      <c r="M510" s="86"/>
      <c r="N510" s="86"/>
      <c r="O510" s="86"/>
      <c r="P510" s="86"/>
      <c r="Q510" s="86"/>
      <c r="R510" s="86"/>
      <c r="S510" s="86"/>
      <c r="T510" s="86"/>
      <c r="U510" s="86"/>
      <c r="V510" s="86"/>
      <c r="W510" s="84">
        <f t="shared" si="22"/>
        <v>0</v>
      </c>
      <c r="X510" s="84" t="str">
        <f t="shared" si="23"/>
        <v>-</v>
      </c>
    </row>
    <row r="511" spans="1:24" x14ac:dyDescent="0.3">
      <c r="A511" s="95"/>
      <c r="B511" s="86"/>
      <c r="C511" s="86"/>
      <c r="D511" s="86"/>
      <c r="E511" s="86"/>
      <c r="F511" s="86"/>
      <c r="G511" s="86"/>
      <c r="H511" s="86"/>
      <c r="I511" s="86"/>
      <c r="J511" s="86"/>
      <c r="K511" s="86"/>
      <c r="L511" s="86"/>
      <c r="M511" s="86"/>
      <c r="N511" s="86"/>
      <c r="O511" s="86"/>
      <c r="P511" s="86"/>
      <c r="Q511" s="86"/>
      <c r="R511" s="86"/>
      <c r="S511" s="86"/>
      <c r="T511" s="86"/>
      <c r="U511" s="86"/>
      <c r="V511" s="86"/>
      <c r="W511" s="84">
        <f t="shared" si="22"/>
        <v>0</v>
      </c>
      <c r="X511" s="84" t="str">
        <f t="shared" si="23"/>
        <v>-</v>
      </c>
    </row>
    <row r="512" spans="1:24" x14ac:dyDescent="0.3">
      <c r="A512" s="95"/>
      <c r="B512" s="86"/>
      <c r="C512" s="86"/>
      <c r="D512" s="86"/>
      <c r="E512" s="86"/>
      <c r="F512" s="86"/>
      <c r="G512" s="86"/>
      <c r="H512" s="86"/>
      <c r="I512" s="86"/>
      <c r="J512" s="86"/>
      <c r="K512" s="86"/>
      <c r="L512" s="86"/>
      <c r="M512" s="86"/>
      <c r="N512" s="86"/>
      <c r="O512" s="86"/>
      <c r="P512" s="86"/>
      <c r="Q512" s="86"/>
      <c r="R512" s="86"/>
      <c r="S512" s="86"/>
      <c r="T512" s="86"/>
      <c r="U512" s="86"/>
      <c r="V512" s="86"/>
      <c r="W512" s="84">
        <f t="shared" si="22"/>
        <v>0</v>
      </c>
      <c r="X512" s="84" t="str">
        <f t="shared" si="23"/>
        <v>-</v>
      </c>
    </row>
    <row r="513" spans="1:24" x14ac:dyDescent="0.3">
      <c r="A513" s="95"/>
      <c r="B513" s="86"/>
      <c r="C513" s="86"/>
      <c r="D513" s="86"/>
      <c r="E513" s="86"/>
      <c r="F513" s="86"/>
      <c r="G513" s="86"/>
      <c r="H513" s="86"/>
      <c r="I513" s="86"/>
      <c r="J513" s="86"/>
      <c r="K513" s="86"/>
      <c r="L513" s="86"/>
      <c r="M513" s="86"/>
      <c r="N513" s="86"/>
      <c r="O513" s="86"/>
      <c r="P513" s="86"/>
      <c r="Q513" s="86"/>
      <c r="R513" s="86"/>
      <c r="S513" s="86"/>
      <c r="T513" s="86"/>
      <c r="U513" s="86"/>
      <c r="V513" s="86"/>
      <c r="W513" s="84">
        <f t="shared" si="22"/>
        <v>0</v>
      </c>
      <c r="X513" s="84" t="str">
        <f t="shared" si="23"/>
        <v>-</v>
      </c>
    </row>
    <row r="514" spans="1:24" x14ac:dyDescent="0.3">
      <c r="A514" s="95"/>
      <c r="B514" s="86"/>
      <c r="C514" s="86"/>
      <c r="D514" s="86"/>
      <c r="E514" s="86"/>
      <c r="F514" s="86"/>
      <c r="G514" s="86"/>
      <c r="H514" s="86"/>
      <c r="I514" s="86"/>
      <c r="J514" s="86"/>
      <c r="K514" s="86"/>
      <c r="L514" s="86"/>
      <c r="M514" s="86"/>
      <c r="N514" s="86"/>
      <c r="O514" s="86"/>
      <c r="P514" s="86"/>
      <c r="Q514" s="86"/>
      <c r="R514" s="86"/>
      <c r="S514" s="86"/>
      <c r="T514" s="86"/>
      <c r="U514" s="86"/>
      <c r="V514" s="86"/>
      <c r="W514" s="84">
        <f t="shared" si="22"/>
        <v>0</v>
      </c>
      <c r="X514" s="84" t="str">
        <f t="shared" si="23"/>
        <v>-</v>
      </c>
    </row>
    <row r="515" spans="1:24" x14ac:dyDescent="0.3">
      <c r="A515" s="95"/>
      <c r="B515" s="86"/>
      <c r="C515" s="86"/>
      <c r="D515" s="86"/>
      <c r="E515" s="86"/>
      <c r="F515" s="86"/>
      <c r="G515" s="86"/>
      <c r="H515" s="86"/>
      <c r="I515" s="86"/>
      <c r="J515" s="86"/>
      <c r="K515" s="86"/>
      <c r="L515" s="86"/>
      <c r="M515" s="86"/>
      <c r="N515" s="86"/>
      <c r="O515" s="86"/>
      <c r="P515" s="86"/>
      <c r="Q515" s="86"/>
      <c r="R515" s="86"/>
      <c r="S515" s="86"/>
      <c r="T515" s="86"/>
      <c r="U515" s="86"/>
      <c r="V515" s="86"/>
      <c r="W515" s="84">
        <f t="shared" si="22"/>
        <v>0</v>
      </c>
      <c r="X515" s="84" t="str">
        <f t="shared" si="23"/>
        <v>-</v>
      </c>
    </row>
    <row r="516" spans="1:24" x14ac:dyDescent="0.3">
      <c r="A516" s="95"/>
      <c r="B516" s="86"/>
      <c r="C516" s="86"/>
      <c r="D516" s="86"/>
      <c r="E516" s="86"/>
      <c r="F516" s="86"/>
      <c r="G516" s="86"/>
      <c r="H516" s="86"/>
      <c r="I516" s="86"/>
      <c r="J516" s="86"/>
      <c r="K516" s="86"/>
      <c r="L516" s="86"/>
      <c r="M516" s="86"/>
      <c r="N516" s="86"/>
      <c r="O516" s="86"/>
      <c r="P516" s="86"/>
      <c r="Q516" s="86"/>
      <c r="R516" s="86"/>
      <c r="S516" s="86"/>
      <c r="T516" s="86"/>
      <c r="U516" s="86"/>
      <c r="V516" s="86"/>
      <c r="W516" s="84">
        <f t="shared" si="22"/>
        <v>0</v>
      </c>
      <c r="X516" s="84" t="str">
        <f t="shared" si="23"/>
        <v>-</v>
      </c>
    </row>
    <row r="517" spans="1:24" x14ac:dyDescent="0.3">
      <c r="A517" s="95"/>
      <c r="B517" s="86"/>
      <c r="C517" s="86"/>
      <c r="D517" s="86"/>
      <c r="E517" s="86"/>
      <c r="F517" s="86"/>
      <c r="G517" s="86"/>
      <c r="H517" s="86"/>
      <c r="I517" s="86"/>
      <c r="J517" s="86"/>
      <c r="K517" s="86"/>
      <c r="L517" s="86"/>
      <c r="M517" s="86"/>
      <c r="N517" s="86"/>
      <c r="O517" s="86"/>
      <c r="P517" s="86"/>
      <c r="Q517" s="86"/>
      <c r="R517" s="86"/>
      <c r="S517" s="86"/>
      <c r="T517" s="86"/>
      <c r="U517" s="86"/>
      <c r="V517" s="86"/>
      <c r="W517" s="84">
        <f t="shared" si="22"/>
        <v>0</v>
      </c>
      <c r="X517" s="84" t="str">
        <f t="shared" si="23"/>
        <v>-</v>
      </c>
    </row>
    <row r="518" spans="1:24" x14ac:dyDescent="0.3">
      <c r="A518" s="95"/>
      <c r="B518" s="86"/>
      <c r="C518" s="86"/>
      <c r="D518" s="86"/>
      <c r="E518" s="86"/>
      <c r="F518" s="86"/>
      <c r="G518" s="86"/>
      <c r="H518" s="86"/>
      <c r="I518" s="86"/>
      <c r="J518" s="86"/>
      <c r="K518" s="86"/>
      <c r="L518" s="86"/>
      <c r="M518" s="86"/>
      <c r="N518" s="86"/>
      <c r="O518" s="86"/>
      <c r="P518" s="86"/>
      <c r="Q518" s="86"/>
      <c r="R518" s="86"/>
      <c r="S518" s="86"/>
      <c r="T518" s="86"/>
      <c r="U518" s="86"/>
      <c r="V518" s="86"/>
      <c r="W518" s="84">
        <f t="shared" si="22"/>
        <v>0</v>
      </c>
      <c r="X518" s="84" t="str">
        <f t="shared" si="23"/>
        <v>-</v>
      </c>
    </row>
    <row r="519" spans="1:24" x14ac:dyDescent="0.3">
      <c r="A519" s="95"/>
      <c r="B519" s="86"/>
      <c r="C519" s="86"/>
      <c r="D519" s="86"/>
      <c r="E519" s="86"/>
      <c r="F519" s="86"/>
      <c r="G519" s="86"/>
      <c r="H519" s="86"/>
      <c r="I519" s="86"/>
      <c r="J519" s="86"/>
      <c r="K519" s="86"/>
      <c r="L519" s="86"/>
      <c r="M519" s="86"/>
      <c r="N519" s="86"/>
      <c r="O519" s="86"/>
      <c r="P519" s="86"/>
      <c r="Q519" s="86"/>
      <c r="R519" s="86"/>
      <c r="S519" s="86"/>
      <c r="T519" s="86"/>
      <c r="U519" s="86"/>
      <c r="V519" s="86"/>
      <c r="W519" s="84">
        <f t="shared" si="22"/>
        <v>0</v>
      </c>
      <c r="X519" s="84" t="str">
        <f t="shared" si="23"/>
        <v>-</v>
      </c>
    </row>
    <row r="520" spans="1:24" x14ac:dyDescent="0.3">
      <c r="A520" s="95"/>
      <c r="B520" s="86"/>
      <c r="C520" s="86"/>
      <c r="D520" s="86"/>
      <c r="E520" s="86"/>
      <c r="F520" s="86"/>
      <c r="G520" s="86"/>
      <c r="H520" s="86"/>
      <c r="I520" s="86"/>
      <c r="J520" s="86"/>
      <c r="K520" s="86"/>
      <c r="L520" s="86"/>
      <c r="M520" s="86"/>
      <c r="N520" s="86"/>
      <c r="O520" s="86"/>
      <c r="P520" s="86"/>
      <c r="Q520" s="86"/>
      <c r="R520" s="86"/>
      <c r="S520" s="86"/>
      <c r="T520" s="86"/>
      <c r="U520" s="86"/>
      <c r="V520" s="86"/>
      <c r="W520" s="84">
        <f t="shared" si="22"/>
        <v>0</v>
      </c>
      <c r="X520" s="84" t="str">
        <f t="shared" si="23"/>
        <v>-</v>
      </c>
    </row>
    <row r="521" spans="1:24" x14ac:dyDescent="0.3">
      <c r="A521" s="95"/>
      <c r="B521" s="86"/>
      <c r="C521" s="86"/>
      <c r="D521" s="86"/>
      <c r="E521" s="86"/>
      <c r="F521" s="86"/>
      <c r="G521" s="86"/>
      <c r="H521" s="86"/>
      <c r="I521" s="86"/>
      <c r="J521" s="86"/>
      <c r="K521" s="86"/>
      <c r="L521" s="86"/>
      <c r="M521" s="86"/>
      <c r="N521" s="86"/>
      <c r="O521" s="86"/>
      <c r="P521" s="86"/>
      <c r="Q521" s="86"/>
      <c r="R521" s="86"/>
      <c r="S521" s="86"/>
      <c r="T521" s="86"/>
      <c r="U521" s="86"/>
      <c r="V521" s="86"/>
      <c r="W521" s="84">
        <f t="shared" si="22"/>
        <v>0</v>
      </c>
      <c r="X521" s="84" t="str">
        <f t="shared" si="23"/>
        <v>-</v>
      </c>
    </row>
    <row r="522" spans="1:24" x14ac:dyDescent="0.3">
      <c r="A522" s="95"/>
      <c r="B522" s="86"/>
      <c r="C522" s="86"/>
      <c r="D522" s="86"/>
      <c r="E522" s="86"/>
      <c r="F522" s="86"/>
      <c r="G522" s="86"/>
      <c r="H522" s="86"/>
      <c r="I522" s="86"/>
      <c r="J522" s="86"/>
      <c r="K522" s="86"/>
      <c r="L522" s="86"/>
      <c r="M522" s="86"/>
      <c r="N522" s="86"/>
      <c r="O522" s="86"/>
      <c r="P522" s="86"/>
      <c r="Q522" s="86"/>
      <c r="R522" s="86"/>
      <c r="S522" s="86"/>
      <c r="T522" s="86"/>
      <c r="U522" s="86"/>
      <c r="V522" s="86"/>
      <c r="W522" s="84">
        <f t="shared" si="22"/>
        <v>0</v>
      </c>
      <c r="X522" s="84" t="str">
        <f t="shared" si="23"/>
        <v>-</v>
      </c>
    </row>
    <row r="523" spans="1:24" x14ac:dyDescent="0.3">
      <c r="A523" s="95"/>
      <c r="B523" s="86"/>
      <c r="C523" s="86"/>
      <c r="D523" s="86"/>
      <c r="E523" s="86"/>
      <c r="F523" s="86"/>
      <c r="G523" s="86"/>
      <c r="H523" s="86"/>
      <c r="I523" s="86"/>
      <c r="J523" s="86"/>
      <c r="K523" s="86"/>
      <c r="L523" s="86"/>
      <c r="M523" s="86"/>
      <c r="N523" s="86"/>
      <c r="O523" s="86"/>
      <c r="P523" s="86"/>
      <c r="Q523" s="86"/>
      <c r="R523" s="86"/>
      <c r="S523" s="86"/>
      <c r="T523" s="86"/>
      <c r="U523" s="86"/>
      <c r="V523" s="86"/>
      <c r="W523" s="84">
        <f t="shared" si="22"/>
        <v>0</v>
      </c>
      <c r="X523" s="84" t="str">
        <f t="shared" si="23"/>
        <v>-</v>
      </c>
    </row>
    <row r="524" spans="1:24" x14ac:dyDescent="0.3">
      <c r="A524" s="95"/>
      <c r="B524" s="86"/>
      <c r="C524" s="86"/>
      <c r="D524" s="86"/>
      <c r="E524" s="86"/>
      <c r="F524" s="86"/>
      <c r="G524" s="86"/>
      <c r="H524" s="86"/>
      <c r="I524" s="86"/>
      <c r="J524" s="86"/>
      <c r="K524" s="86"/>
      <c r="L524" s="86"/>
      <c r="M524" s="86"/>
      <c r="N524" s="86"/>
      <c r="O524" s="86"/>
      <c r="P524" s="86"/>
      <c r="Q524" s="86"/>
      <c r="R524" s="86"/>
      <c r="S524" s="86"/>
      <c r="T524" s="86"/>
      <c r="U524" s="86"/>
      <c r="V524" s="86"/>
      <c r="W524" s="84">
        <f t="shared" si="22"/>
        <v>0</v>
      </c>
      <c r="X524" s="84" t="str">
        <f t="shared" si="23"/>
        <v>-</v>
      </c>
    </row>
    <row r="525" spans="1:24" x14ac:dyDescent="0.3">
      <c r="A525" s="95"/>
      <c r="B525" s="86"/>
      <c r="C525" s="86"/>
      <c r="D525" s="86"/>
      <c r="E525" s="86"/>
      <c r="F525" s="86"/>
      <c r="G525" s="86"/>
      <c r="H525" s="86"/>
      <c r="I525" s="86"/>
      <c r="J525" s="86"/>
      <c r="K525" s="86"/>
      <c r="L525" s="86"/>
      <c r="M525" s="86"/>
      <c r="N525" s="86"/>
      <c r="O525" s="86"/>
      <c r="P525" s="86"/>
      <c r="Q525" s="86"/>
      <c r="R525" s="86"/>
      <c r="S525" s="86"/>
      <c r="T525" s="86"/>
      <c r="U525" s="86"/>
      <c r="V525" s="86"/>
      <c r="W525" s="84">
        <f t="shared" si="22"/>
        <v>0</v>
      </c>
      <c r="X525" s="84" t="str">
        <f t="shared" si="23"/>
        <v>-</v>
      </c>
    </row>
    <row r="526" spans="1:24" x14ac:dyDescent="0.3">
      <c r="A526" s="95"/>
      <c r="B526" s="86"/>
      <c r="C526" s="86"/>
      <c r="D526" s="86"/>
      <c r="E526" s="86"/>
      <c r="F526" s="86"/>
      <c r="G526" s="86"/>
      <c r="H526" s="86"/>
      <c r="I526" s="86"/>
      <c r="J526" s="86"/>
      <c r="K526" s="86"/>
      <c r="L526" s="86"/>
      <c r="M526" s="86"/>
      <c r="N526" s="86"/>
      <c r="O526" s="86"/>
      <c r="P526" s="86"/>
      <c r="Q526" s="86"/>
      <c r="R526" s="86"/>
      <c r="S526" s="86"/>
      <c r="T526" s="86"/>
      <c r="U526" s="86"/>
      <c r="V526" s="86"/>
      <c r="W526" s="84">
        <f t="shared" si="22"/>
        <v>0</v>
      </c>
      <c r="X526" s="84" t="str">
        <f t="shared" si="23"/>
        <v>-</v>
      </c>
    </row>
    <row r="527" spans="1:24" x14ac:dyDescent="0.3">
      <c r="A527" s="95"/>
      <c r="B527" s="86"/>
      <c r="C527" s="86"/>
      <c r="D527" s="86"/>
      <c r="E527" s="86"/>
      <c r="F527" s="86"/>
      <c r="G527" s="86"/>
      <c r="H527" s="86"/>
      <c r="I527" s="86"/>
      <c r="J527" s="86"/>
      <c r="K527" s="86"/>
      <c r="L527" s="86"/>
      <c r="M527" s="86"/>
      <c r="N527" s="86"/>
      <c r="O527" s="86"/>
      <c r="P527" s="86"/>
      <c r="Q527" s="86"/>
      <c r="R527" s="86"/>
      <c r="S527" s="86"/>
      <c r="T527" s="86"/>
      <c r="U527" s="86"/>
      <c r="V527" s="86"/>
      <c r="W527" s="84">
        <f t="shared" si="22"/>
        <v>0</v>
      </c>
      <c r="X527" s="84" t="str">
        <f t="shared" si="23"/>
        <v>-</v>
      </c>
    </row>
    <row r="528" spans="1:24" x14ac:dyDescent="0.3">
      <c r="A528" s="95"/>
      <c r="B528" s="86"/>
      <c r="C528" s="86"/>
      <c r="D528" s="86"/>
      <c r="E528" s="86"/>
      <c r="F528" s="86"/>
      <c r="G528" s="86"/>
      <c r="H528" s="86"/>
      <c r="I528" s="86"/>
      <c r="J528" s="86"/>
      <c r="K528" s="86"/>
      <c r="L528" s="86"/>
      <c r="M528" s="86"/>
      <c r="N528" s="86"/>
      <c r="O528" s="86"/>
      <c r="P528" s="86"/>
      <c r="Q528" s="86"/>
      <c r="R528" s="86"/>
      <c r="S528" s="86"/>
      <c r="T528" s="86"/>
      <c r="U528" s="86"/>
      <c r="V528" s="86"/>
      <c r="W528" s="84">
        <f t="shared" si="22"/>
        <v>0</v>
      </c>
      <c r="X528" s="84" t="str">
        <f t="shared" si="23"/>
        <v>-</v>
      </c>
    </row>
    <row r="529" spans="1:24" x14ac:dyDescent="0.3">
      <c r="A529" s="95"/>
      <c r="B529" s="86"/>
      <c r="C529" s="86"/>
      <c r="D529" s="86"/>
      <c r="E529" s="86"/>
      <c r="F529" s="86"/>
      <c r="G529" s="86"/>
      <c r="H529" s="86"/>
      <c r="I529" s="86"/>
      <c r="J529" s="86"/>
      <c r="K529" s="86"/>
      <c r="L529" s="86"/>
      <c r="M529" s="86"/>
      <c r="N529" s="86"/>
      <c r="O529" s="86"/>
      <c r="P529" s="86"/>
      <c r="Q529" s="86"/>
      <c r="R529" s="86"/>
      <c r="S529" s="86"/>
      <c r="T529" s="86"/>
      <c r="U529" s="86"/>
      <c r="V529" s="86"/>
      <c r="W529" s="84">
        <f t="shared" si="22"/>
        <v>0</v>
      </c>
      <c r="X529" s="84" t="str">
        <f t="shared" si="23"/>
        <v>-</v>
      </c>
    </row>
    <row r="530" spans="1:24" x14ac:dyDescent="0.3">
      <c r="A530" s="95"/>
      <c r="B530" s="86"/>
      <c r="C530" s="86"/>
      <c r="D530" s="86"/>
      <c r="E530" s="86"/>
      <c r="F530" s="86"/>
      <c r="G530" s="86"/>
      <c r="H530" s="86"/>
      <c r="I530" s="86"/>
      <c r="J530" s="86"/>
      <c r="K530" s="86"/>
      <c r="L530" s="86"/>
      <c r="M530" s="86"/>
      <c r="N530" s="86"/>
      <c r="O530" s="86"/>
      <c r="P530" s="86"/>
      <c r="Q530" s="86"/>
      <c r="R530" s="86"/>
      <c r="S530" s="86"/>
      <c r="T530" s="86"/>
      <c r="U530" s="86"/>
      <c r="V530" s="86"/>
      <c r="W530" s="84">
        <f t="shared" si="22"/>
        <v>0</v>
      </c>
      <c r="X530" s="84" t="str">
        <f t="shared" si="23"/>
        <v>-</v>
      </c>
    </row>
    <row r="531" spans="1:24" x14ac:dyDescent="0.3">
      <c r="A531" s="95"/>
      <c r="B531" s="86"/>
      <c r="C531" s="86"/>
      <c r="D531" s="86"/>
      <c r="E531" s="86"/>
      <c r="F531" s="86"/>
      <c r="G531" s="86"/>
      <c r="H531" s="86"/>
      <c r="I531" s="86"/>
      <c r="J531" s="86"/>
      <c r="K531" s="86"/>
      <c r="L531" s="86"/>
      <c r="M531" s="86"/>
      <c r="N531" s="86"/>
      <c r="O531" s="86"/>
      <c r="P531" s="86"/>
      <c r="Q531" s="86"/>
      <c r="R531" s="86"/>
      <c r="S531" s="86"/>
      <c r="T531" s="86"/>
      <c r="U531" s="86"/>
      <c r="V531" s="86"/>
      <c r="W531" s="84">
        <f t="shared" ref="W531:W572" si="24">SUM(C531:R531)+MAX(U531:V531)</f>
        <v>0</v>
      </c>
      <c r="X531" s="84" t="str">
        <f t="shared" si="23"/>
        <v>-</v>
      </c>
    </row>
    <row r="532" spans="1:24" x14ac:dyDescent="0.3">
      <c r="A532" s="95"/>
      <c r="B532" s="86"/>
      <c r="C532" s="86"/>
      <c r="D532" s="86"/>
      <c r="E532" s="86"/>
      <c r="F532" s="86"/>
      <c r="G532" s="86"/>
      <c r="H532" s="86"/>
      <c r="I532" s="86"/>
      <c r="J532" s="86"/>
      <c r="K532" s="86"/>
      <c r="L532" s="86"/>
      <c r="M532" s="86"/>
      <c r="N532" s="86"/>
      <c r="O532" s="86"/>
      <c r="P532" s="86"/>
      <c r="Q532" s="86"/>
      <c r="R532" s="86"/>
      <c r="S532" s="86"/>
      <c r="T532" s="86"/>
      <c r="U532" s="86"/>
      <c r="V532" s="86"/>
      <c r="W532" s="84">
        <f t="shared" si="24"/>
        <v>0</v>
      </c>
      <c r="X532" s="84" t="str">
        <f t="shared" si="23"/>
        <v>-</v>
      </c>
    </row>
    <row r="533" spans="1:24" x14ac:dyDescent="0.3">
      <c r="A533" s="95"/>
      <c r="B533" s="86"/>
      <c r="C533" s="86"/>
      <c r="D533" s="86"/>
      <c r="E533" s="86"/>
      <c r="F533" s="86"/>
      <c r="G533" s="86"/>
      <c r="H533" s="86"/>
      <c r="I533" s="86"/>
      <c r="J533" s="86"/>
      <c r="K533" s="86"/>
      <c r="L533" s="86"/>
      <c r="M533" s="86"/>
      <c r="N533" s="86"/>
      <c r="O533" s="86"/>
      <c r="P533" s="86"/>
      <c r="Q533" s="86"/>
      <c r="R533" s="86"/>
      <c r="S533" s="86"/>
      <c r="T533" s="86"/>
      <c r="U533" s="86"/>
      <c r="V533" s="86"/>
      <c r="W533" s="84">
        <f t="shared" si="24"/>
        <v>0</v>
      </c>
      <c r="X533" s="84" t="str">
        <f t="shared" si="23"/>
        <v>-</v>
      </c>
    </row>
    <row r="534" spans="1:24" x14ac:dyDescent="0.3">
      <c r="A534" s="95"/>
      <c r="B534" s="86"/>
      <c r="C534" s="86"/>
      <c r="D534" s="86"/>
      <c r="E534" s="86"/>
      <c r="F534" s="86"/>
      <c r="G534" s="86"/>
      <c r="H534" s="86"/>
      <c r="I534" s="86"/>
      <c r="J534" s="86"/>
      <c r="K534" s="86"/>
      <c r="L534" s="86"/>
      <c r="M534" s="86"/>
      <c r="N534" s="86"/>
      <c r="O534" s="86"/>
      <c r="P534" s="86"/>
      <c r="Q534" s="86"/>
      <c r="R534" s="86"/>
      <c r="S534" s="86"/>
      <c r="T534" s="86"/>
      <c r="U534" s="86"/>
      <c r="V534" s="86"/>
      <c r="W534" s="84">
        <f t="shared" si="24"/>
        <v>0</v>
      </c>
      <c r="X534" s="84" t="str">
        <f t="shared" si="23"/>
        <v>-</v>
      </c>
    </row>
    <row r="535" spans="1:24" x14ac:dyDescent="0.3">
      <c r="A535" s="95"/>
      <c r="B535" s="86"/>
      <c r="C535" s="86"/>
      <c r="D535" s="86"/>
      <c r="E535" s="86"/>
      <c r="F535" s="86"/>
      <c r="G535" s="86"/>
      <c r="H535" s="86"/>
      <c r="I535" s="86"/>
      <c r="J535" s="86"/>
      <c r="K535" s="86"/>
      <c r="L535" s="86"/>
      <c r="M535" s="86"/>
      <c r="N535" s="86"/>
      <c r="O535" s="86"/>
      <c r="P535" s="86"/>
      <c r="Q535" s="86"/>
      <c r="R535" s="86"/>
      <c r="S535" s="86"/>
      <c r="T535" s="86"/>
      <c r="U535" s="86"/>
      <c r="V535" s="86"/>
      <c r="W535" s="84">
        <f t="shared" si="24"/>
        <v>0</v>
      </c>
      <c r="X535" s="84" t="str">
        <f t="shared" si="23"/>
        <v>-</v>
      </c>
    </row>
    <row r="536" spans="1:24" x14ac:dyDescent="0.3">
      <c r="A536" s="95"/>
      <c r="B536" s="86"/>
      <c r="C536" s="86"/>
      <c r="D536" s="86"/>
      <c r="E536" s="86"/>
      <c r="F536" s="86"/>
      <c r="G536" s="86"/>
      <c r="H536" s="86"/>
      <c r="I536" s="86"/>
      <c r="J536" s="86"/>
      <c r="K536" s="86"/>
      <c r="L536" s="86"/>
      <c r="M536" s="86"/>
      <c r="N536" s="86"/>
      <c r="O536" s="86"/>
      <c r="P536" s="86"/>
      <c r="Q536" s="86"/>
      <c r="R536" s="86"/>
      <c r="S536" s="86"/>
      <c r="T536" s="86"/>
      <c r="U536" s="86"/>
      <c r="V536" s="86"/>
      <c r="W536" s="84">
        <f t="shared" si="24"/>
        <v>0</v>
      </c>
      <c r="X536" s="84" t="str">
        <f t="shared" si="23"/>
        <v>-</v>
      </c>
    </row>
    <row r="537" spans="1:24" x14ac:dyDescent="0.3">
      <c r="A537" s="95"/>
      <c r="B537" s="86"/>
      <c r="C537" s="86"/>
      <c r="D537" s="86"/>
      <c r="E537" s="86"/>
      <c r="F537" s="86"/>
      <c r="G537" s="86"/>
      <c r="H537" s="86"/>
      <c r="I537" s="86"/>
      <c r="J537" s="86"/>
      <c r="K537" s="86"/>
      <c r="L537" s="86"/>
      <c r="M537" s="86"/>
      <c r="N537" s="86"/>
      <c r="O537" s="86"/>
      <c r="P537" s="86"/>
      <c r="Q537" s="86"/>
      <c r="R537" s="86"/>
      <c r="S537" s="86"/>
      <c r="T537" s="86"/>
      <c r="U537" s="86"/>
      <c r="V537" s="86"/>
      <c r="W537" s="84">
        <f t="shared" si="24"/>
        <v>0</v>
      </c>
      <c r="X537" s="84" t="str">
        <f t="shared" si="23"/>
        <v>-</v>
      </c>
    </row>
    <row r="538" spans="1:24" x14ac:dyDescent="0.3">
      <c r="A538" s="95"/>
      <c r="B538" s="86"/>
      <c r="C538" s="86"/>
      <c r="D538" s="86"/>
      <c r="E538" s="86"/>
      <c r="F538" s="86"/>
      <c r="G538" s="86"/>
      <c r="H538" s="86"/>
      <c r="I538" s="86"/>
      <c r="J538" s="86"/>
      <c r="K538" s="86"/>
      <c r="L538" s="86"/>
      <c r="M538" s="86"/>
      <c r="N538" s="86"/>
      <c r="O538" s="86"/>
      <c r="P538" s="86"/>
      <c r="Q538" s="86"/>
      <c r="R538" s="86"/>
      <c r="S538" s="86"/>
      <c r="T538" s="86"/>
      <c r="U538" s="86"/>
      <c r="V538" s="86"/>
      <c r="W538" s="84">
        <f t="shared" si="24"/>
        <v>0</v>
      </c>
      <c r="X538" s="84" t="str">
        <f t="shared" si="23"/>
        <v>-</v>
      </c>
    </row>
    <row r="539" spans="1:24" x14ac:dyDescent="0.3">
      <c r="A539" s="95"/>
      <c r="B539" s="86"/>
      <c r="C539" s="86"/>
      <c r="D539" s="86"/>
      <c r="E539" s="86"/>
      <c r="F539" s="86"/>
      <c r="G539" s="86"/>
      <c r="H539" s="86"/>
      <c r="I539" s="86"/>
      <c r="J539" s="86"/>
      <c r="K539" s="86"/>
      <c r="L539" s="86"/>
      <c r="M539" s="86"/>
      <c r="N539" s="86"/>
      <c r="O539" s="86"/>
      <c r="P539" s="86"/>
      <c r="Q539" s="86"/>
      <c r="R539" s="86"/>
      <c r="S539" s="86"/>
      <c r="T539" s="86"/>
      <c r="U539" s="86"/>
      <c r="V539" s="86"/>
      <c r="W539" s="84">
        <f t="shared" si="24"/>
        <v>0</v>
      </c>
      <c r="X539" s="84" t="str">
        <f t="shared" si="23"/>
        <v>-</v>
      </c>
    </row>
    <row r="540" spans="1:24" x14ac:dyDescent="0.3">
      <c r="A540" s="95"/>
      <c r="B540" s="86"/>
      <c r="C540" s="86"/>
      <c r="D540" s="86"/>
      <c r="E540" s="86"/>
      <c r="F540" s="86"/>
      <c r="G540" s="86"/>
      <c r="H540" s="86"/>
      <c r="I540" s="86"/>
      <c r="J540" s="86"/>
      <c r="K540" s="86"/>
      <c r="L540" s="86"/>
      <c r="M540" s="86"/>
      <c r="N540" s="86"/>
      <c r="O540" s="86"/>
      <c r="P540" s="86"/>
      <c r="Q540" s="86"/>
      <c r="R540" s="86"/>
      <c r="S540" s="86"/>
      <c r="T540" s="86"/>
      <c r="U540" s="86"/>
      <c r="V540" s="86"/>
      <c r="W540" s="84">
        <f t="shared" si="24"/>
        <v>0</v>
      </c>
      <c r="X540" s="84" t="str">
        <f t="shared" si="23"/>
        <v>-</v>
      </c>
    </row>
    <row r="541" spans="1:24" x14ac:dyDescent="0.3">
      <c r="A541" s="95"/>
      <c r="B541" s="86"/>
      <c r="C541" s="86"/>
      <c r="D541" s="86"/>
      <c r="E541" s="86"/>
      <c r="F541" s="86"/>
      <c r="G541" s="86"/>
      <c r="H541" s="86"/>
      <c r="I541" s="86"/>
      <c r="J541" s="86"/>
      <c r="K541" s="86"/>
      <c r="L541" s="86"/>
      <c r="M541" s="86"/>
      <c r="N541" s="86"/>
      <c r="O541" s="86"/>
      <c r="P541" s="86"/>
      <c r="Q541" s="86"/>
      <c r="R541" s="86"/>
      <c r="S541" s="86"/>
      <c r="T541" s="86"/>
      <c r="U541" s="86"/>
      <c r="V541" s="86"/>
      <c r="W541" s="84">
        <f t="shared" si="24"/>
        <v>0</v>
      </c>
      <c r="X541" s="84" t="str">
        <f t="shared" si="23"/>
        <v>-</v>
      </c>
    </row>
    <row r="542" spans="1:24" x14ac:dyDescent="0.3">
      <c r="A542" s="95"/>
      <c r="B542" s="86"/>
      <c r="C542" s="86"/>
      <c r="D542" s="86"/>
      <c r="E542" s="86"/>
      <c r="F542" s="86"/>
      <c r="G542" s="86"/>
      <c r="H542" s="86"/>
      <c r="I542" s="86"/>
      <c r="J542" s="86"/>
      <c r="K542" s="86"/>
      <c r="L542" s="86"/>
      <c r="M542" s="86"/>
      <c r="N542" s="86"/>
      <c r="O542" s="86"/>
      <c r="P542" s="86"/>
      <c r="Q542" s="86"/>
      <c r="R542" s="86"/>
      <c r="S542" s="86"/>
      <c r="T542" s="86"/>
      <c r="U542" s="86"/>
      <c r="V542" s="86"/>
      <c r="W542" s="84">
        <f t="shared" si="24"/>
        <v>0</v>
      </c>
      <c r="X542" s="84" t="str">
        <f t="shared" si="23"/>
        <v>-</v>
      </c>
    </row>
    <row r="543" spans="1:24" x14ac:dyDescent="0.3">
      <c r="A543" s="95"/>
      <c r="B543" s="86"/>
      <c r="C543" s="86"/>
      <c r="D543" s="86"/>
      <c r="E543" s="86"/>
      <c r="F543" s="86"/>
      <c r="G543" s="86"/>
      <c r="H543" s="86"/>
      <c r="I543" s="86"/>
      <c r="J543" s="86"/>
      <c r="K543" s="86"/>
      <c r="L543" s="86"/>
      <c r="M543" s="86"/>
      <c r="N543" s="86"/>
      <c r="O543" s="86"/>
      <c r="P543" s="86"/>
      <c r="Q543" s="86"/>
      <c r="R543" s="86"/>
      <c r="S543" s="86"/>
      <c r="T543" s="86"/>
      <c r="U543" s="86"/>
      <c r="V543" s="86"/>
      <c r="W543" s="84">
        <f t="shared" si="24"/>
        <v>0</v>
      </c>
      <c r="X543" s="84" t="str">
        <f t="shared" si="23"/>
        <v>-</v>
      </c>
    </row>
    <row r="544" spans="1:24" x14ac:dyDescent="0.3">
      <c r="A544" s="95"/>
      <c r="B544" s="86"/>
      <c r="C544" s="86"/>
      <c r="D544" s="86"/>
      <c r="E544" s="86"/>
      <c r="F544" s="86"/>
      <c r="G544" s="86"/>
      <c r="H544" s="86"/>
      <c r="I544" s="86"/>
      <c r="J544" s="86"/>
      <c r="K544" s="86"/>
      <c r="L544" s="86"/>
      <c r="M544" s="86"/>
      <c r="N544" s="86"/>
      <c r="O544" s="86"/>
      <c r="P544" s="86"/>
      <c r="Q544" s="86"/>
      <c r="R544" s="86"/>
      <c r="S544" s="86"/>
      <c r="T544" s="86"/>
      <c r="U544" s="86"/>
      <c r="V544" s="86"/>
      <c r="W544" s="84">
        <f t="shared" si="24"/>
        <v>0</v>
      </c>
      <c r="X544" s="84" t="str">
        <f t="shared" si="23"/>
        <v>-</v>
      </c>
    </row>
    <row r="545" spans="1:24" x14ac:dyDescent="0.3">
      <c r="A545" s="95"/>
      <c r="B545" s="86"/>
      <c r="C545" s="86"/>
      <c r="D545" s="86"/>
      <c r="E545" s="86"/>
      <c r="F545" s="86"/>
      <c r="G545" s="86"/>
      <c r="H545" s="86"/>
      <c r="I545" s="86"/>
      <c r="J545" s="86"/>
      <c r="K545" s="86"/>
      <c r="L545" s="86"/>
      <c r="M545" s="86"/>
      <c r="N545" s="86"/>
      <c r="O545" s="86"/>
      <c r="P545" s="86"/>
      <c r="Q545" s="86"/>
      <c r="R545" s="86"/>
      <c r="S545" s="86"/>
      <c r="T545" s="86"/>
      <c r="U545" s="86"/>
      <c r="V545" s="86"/>
      <c r="W545" s="84">
        <f t="shared" si="24"/>
        <v>0</v>
      </c>
      <c r="X545" s="84" t="str">
        <f t="shared" si="23"/>
        <v>-</v>
      </c>
    </row>
    <row r="546" spans="1:24" x14ac:dyDescent="0.3">
      <c r="A546" s="95"/>
      <c r="B546" s="86"/>
      <c r="C546" s="86"/>
      <c r="D546" s="86"/>
      <c r="E546" s="86"/>
      <c r="F546" s="86"/>
      <c r="G546" s="86"/>
      <c r="H546" s="86"/>
      <c r="I546" s="86"/>
      <c r="J546" s="86"/>
      <c r="K546" s="86"/>
      <c r="L546" s="86"/>
      <c r="M546" s="86"/>
      <c r="N546" s="86"/>
      <c r="O546" s="86"/>
      <c r="P546" s="86"/>
      <c r="Q546" s="86"/>
      <c r="R546" s="86"/>
      <c r="S546" s="86"/>
      <c r="T546" s="86"/>
      <c r="U546" s="86"/>
      <c r="V546" s="86"/>
      <c r="W546" s="84">
        <f t="shared" si="24"/>
        <v>0</v>
      </c>
      <c r="X546" s="84" t="str">
        <f t="shared" si="23"/>
        <v>-</v>
      </c>
    </row>
    <row r="547" spans="1:24" x14ac:dyDescent="0.3">
      <c r="A547" s="95"/>
      <c r="B547" s="86"/>
      <c r="C547" s="86"/>
      <c r="D547" s="86"/>
      <c r="E547" s="86"/>
      <c r="F547" s="86"/>
      <c r="G547" s="86"/>
      <c r="H547" s="86"/>
      <c r="I547" s="86"/>
      <c r="J547" s="86"/>
      <c r="K547" s="86"/>
      <c r="L547" s="86"/>
      <c r="M547" s="86"/>
      <c r="N547" s="86"/>
      <c r="O547" s="86"/>
      <c r="P547" s="86"/>
      <c r="Q547" s="86"/>
      <c r="R547" s="86"/>
      <c r="S547" s="86"/>
      <c r="T547" s="86"/>
      <c r="U547" s="86"/>
      <c r="V547" s="86"/>
      <c r="W547" s="84">
        <f t="shared" si="24"/>
        <v>0</v>
      </c>
      <c r="X547" s="84" t="str">
        <f t="shared" si="23"/>
        <v>-</v>
      </c>
    </row>
    <row r="548" spans="1:24" x14ac:dyDescent="0.3">
      <c r="A548" s="95"/>
      <c r="B548" s="86"/>
      <c r="C548" s="86"/>
      <c r="D548" s="86"/>
      <c r="E548" s="86"/>
      <c r="F548" s="86"/>
      <c r="G548" s="86"/>
      <c r="H548" s="86"/>
      <c r="I548" s="86"/>
      <c r="J548" s="86"/>
      <c r="K548" s="86"/>
      <c r="L548" s="86"/>
      <c r="M548" s="86"/>
      <c r="N548" s="86"/>
      <c r="O548" s="86"/>
      <c r="P548" s="86"/>
      <c r="Q548" s="86"/>
      <c r="R548" s="86"/>
      <c r="S548" s="86"/>
      <c r="T548" s="86"/>
      <c r="U548" s="86"/>
      <c r="V548" s="86"/>
      <c r="W548" s="84">
        <f t="shared" si="24"/>
        <v>0</v>
      </c>
      <c r="X548" s="84" t="str">
        <f t="shared" si="23"/>
        <v>-</v>
      </c>
    </row>
    <row r="549" spans="1:24" x14ac:dyDescent="0.3">
      <c r="A549" s="95"/>
      <c r="B549" s="86"/>
      <c r="C549" s="86"/>
      <c r="D549" s="86"/>
      <c r="E549" s="86"/>
      <c r="F549" s="86"/>
      <c r="G549" s="86"/>
      <c r="H549" s="86"/>
      <c r="I549" s="86"/>
      <c r="J549" s="86"/>
      <c r="K549" s="86"/>
      <c r="L549" s="86"/>
      <c r="M549" s="86"/>
      <c r="N549" s="86"/>
      <c r="O549" s="86"/>
      <c r="P549" s="86"/>
      <c r="Q549" s="86"/>
      <c r="R549" s="86"/>
      <c r="S549" s="86"/>
      <c r="T549" s="86"/>
      <c r="U549" s="86"/>
      <c r="V549" s="86"/>
      <c r="W549" s="84">
        <f t="shared" si="24"/>
        <v>0</v>
      </c>
      <c r="X549" s="84" t="str">
        <f t="shared" si="23"/>
        <v>-</v>
      </c>
    </row>
    <row r="550" spans="1:24" x14ac:dyDescent="0.3">
      <c r="A550" s="95"/>
      <c r="B550" s="86"/>
      <c r="C550" s="86"/>
      <c r="D550" s="86"/>
      <c r="E550" s="86"/>
      <c r="F550" s="86"/>
      <c r="G550" s="86"/>
      <c r="H550" s="86"/>
      <c r="I550" s="86"/>
      <c r="J550" s="86"/>
      <c r="K550" s="86"/>
      <c r="L550" s="86"/>
      <c r="M550" s="86"/>
      <c r="N550" s="86"/>
      <c r="O550" s="86"/>
      <c r="P550" s="86"/>
      <c r="Q550" s="86"/>
      <c r="R550" s="86"/>
      <c r="S550" s="86"/>
      <c r="T550" s="86"/>
      <c r="U550" s="86"/>
      <c r="V550" s="86"/>
      <c r="W550" s="84">
        <f t="shared" si="24"/>
        <v>0</v>
      </c>
      <c r="X550" s="84" t="str">
        <f t="shared" si="23"/>
        <v>-</v>
      </c>
    </row>
    <row r="551" spans="1:24" x14ac:dyDescent="0.3">
      <c r="A551" s="95"/>
      <c r="B551" s="86"/>
      <c r="C551" s="86"/>
      <c r="D551" s="86"/>
      <c r="E551" s="86"/>
      <c r="F551" s="86"/>
      <c r="G551" s="86"/>
      <c r="H551" s="86"/>
      <c r="I551" s="86"/>
      <c r="J551" s="86"/>
      <c r="K551" s="86"/>
      <c r="L551" s="86"/>
      <c r="M551" s="86"/>
      <c r="N551" s="86"/>
      <c r="O551" s="86"/>
      <c r="P551" s="86"/>
      <c r="Q551" s="86"/>
      <c r="R551" s="86"/>
      <c r="S551" s="86"/>
      <c r="T551" s="86"/>
      <c r="U551" s="86"/>
      <c r="V551" s="86"/>
      <c r="W551" s="84">
        <f t="shared" si="24"/>
        <v>0</v>
      </c>
      <c r="X551" s="84" t="str">
        <f t="shared" si="23"/>
        <v>-</v>
      </c>
    </row>
    <row r="552" spans="1:24" x14ac:dyDescent="0.3">
      <c r="A552" s="95"/>
      <c r="B552" s="86"/>
      <c r="C552" s="86"/>
      <c r="D552" s="86"/>
      <c r="E552" s="86"/>
      <c r="F552" s="86"/>
      <c r="G552" s="86"/>
      <c r="H552" s="86"/>
      <c r="I552" s="86"/>
      <c r="J552" s="86"/>
      <c r="K552" s="86"/>
      <c r="L552" s="86"/>
      <c r="M552" s="86"/>
      <c r="N552" s="86"/>
      <c r="O552" s="86"/>
      <c r="P552" s="86"/>
      <c r="Q552" s="86"/>
      <c r="R552" s="86"/>
      <c r="S552" s="86"/>
      <c r="T552" s="86"/>
      <c r="U552" s="86"/>
      <c r="V552" s="86"/>
      <c r="W552" s="84">
        <f t="shared" si="24"/>
        <v>0</v>
      </c>
      <c r="X552" s="84" t="str">
        <f t="shared" si="23"/>
        <v>-</v>
      </c>
    </row>
    <row r="553" spans="1:24" x14ac:dyDescent="0.3">
      <c r="A553" s="95"/>
      <c r="B553" s="86"/>
      <c r="C553" s="86"/>
      <c r="D553" s="86"/>
      <c r="E553" s="86"/>
      <c r="F553" s="86"/>
      <c r="G553" s="86"/>
      <c r="H553" s="86"/>
      <c r="I553" s="86"/>
      <c r="J553" s="86"/>
      <c r="K553" s="86"/>
      <c r="L553" s="86"/>
      <c r="M553" s="86"/>
      <c r="N553" s="86"/>
      <c r="O553" s="86"/>
      <c r="P553" s="86"/>
      <c r="Q553" s="86"/>
      <c r="R553" s="86"/>
      <c r="S553" s="86"/>
      <c r="T553" s="86"/>
      <c r="U553" s="86"/>
      <c r="V553" s="86"/>
      <c r="W553" s="84">
        <f t="shared" si="24"/>
        <v>0</v>
      </c>
      <c r="X553" s="84" t="str">
        <f t="shared" si="23"/>
        <v>-</v>
      </c>
    </row>
    <row r="554" spans="1:24" x14ac:dyDescent="0.3">
      <c r="A554" s="95"/>
      <c r="B554" s="86"/>
      <c r="C554" s="86"/>
      <c r="D554" s="86"/>
      <c r="E554" s="86"/>
      <c r="F554" s="86"/>
      <c r="G554" s="86"/>
      <c r="H554" s="86"/>
      <c r="I554" s="86"/>
      <c r="J554" s="86"/>
      <c r="K554" s="86"/>
      <c r="L554" s="86"/>
      <c r="M554" s="86"/>
      <c r="N554" s="86"/>
      <c r="O554" s="86"/>
      <c r="P554" s="86"/>
      <c r="Q554" s="86"/>
      <c r="R554" s="86"/>
      <c r="S554" s="86"/>
      <c r="T554" s="86"/>
      <c r="U554" s="86"/>
      <c r="V554" s="86"/>
      <c r="W554" s="84">
        <f t="shared" si="24"/>
        <v>0</v>
      </c>
      <c r="X554" s="84" t="str">
        <f t="shared" si="23"/>
        <v>-</v>
      </c>
    </row>
    <row r="555" spans="1:24" x14ac:dyDescent="0.3">
      <c r="A555" s="95"/>
      <c r="B555" s="86"/>
      <c r="C555" s="86"/>
      <c r="D555" s="86"/>
      <c r="E555" s="86"/>
      <c r="F555" s="86"/>
      <c r="G555" s="86"/>
      <c r="H555" s="86"/>
      <c r="I555" s="86"/>
      <c r="J555" s="86"/>
      <c r="K555" s="86"/>
      <c r="L555" s="86"/>
      <c r="M555" s="86"/>
      <c r="N555" s="86"/>
      <c r="O555" s="86"/>
      <c r="P555" s="86"/>
      <c r="Q555" s="86"/>
      <c r="R555" s="86"/>
      <c r="S555" s="86"/>
      <c r="T555" s="86"/>
      <c r="U555" s="86"/>
      <c r="V555" s="86"/>
      <c r="W555" s="84">
        <f t="shared" si="24"/>
        <v>0</v>
      </c>
      <c r="X555" s="84" t="str">
        <f t="shared" si="23"/>
        <v>-</v>
      </c>
    </row>
    <row r="556" spans="1:24" x14ac:dyDescent="0.3">
      <c r="A556" s="95"/>
      <c r="B556" s="86"/>
      <c r="C556" s="86"/>
      <c r="D556" s="86"/>
      <c r="E556" s="86"/>
      <c r="F556" s="86"/>
      <c r="G556" s="86"/>
      <c r="H556" s="86"/>
      <c r="I556" s="86"/>
      <c r="J556" s="86"/>
      <c r="K556" s="86"/>
      <c r="L556" s="86"/>
      <c r="M556" s="86"/>
      <c r="N556" s="86"/>
      <c r="O556" s="86"/>
      <c r="P556" s="86"/>
      <c r="Q556" s="86"/>
      <c r="R556" s="86"/>
      <c r="S556" s="86"/>
      <c r="T556" s="86"/>
      <c r="U556" s="86"/>
      <c r="V556" s="86"/>
      <c r="W556" s="84">
        <f t="shared" si="24"/>
        <v>0</v>
      </c>
      <c r="X556" s="84" t="str">
        <f t="shared" si="23"/>
        <v>-</v>
      </c>
    </row>
    <row r="557" spans="1:24" x14ac:dyDescent="0.3">
      <c r="A557" s="95"/>
      <c r="B557" s="86"/>
      <c r="C557" s="86"/>
      <c r="D557" s="86"/>
      <c r="E557" s="86"/>
      <c r="F557" s="86"/>
      <c r="G557" s="86"/>
      <c r="H557" s="86"/>
      <c r="I557" s="86"/>
      <c r="J557" s="86"/>
      <c r="K557" s="86"/>
      <c r="L557" s="86"/>
      <c r="M557" s="86"/>
      <c r="N557" s="86"/>
      <c r="O557" s="86"/>
      <c r="P557" s="86"/>
      <c r="Q557" s="86"/>
      <c r="R557" s="86"/>
      <c r="S557" s="86"/>
      <c r="T557" s="86"/>
      <c r="U557" s="86"/>
      <c r="V557" s="86"/>
      <c r="W557" s="84">
        <f t="shared" si="24"/>
        <v>0</v>
      </c>
      <c r="X557" s="84" t="str">
        <f t="shared" si="23"/>
        <v>-</v>
      </c>
    </row>
    <row r="558" spans="1:24" x14ac:dyDescent="0.3">
      <c r="A558" s="95"/>
      <c r="B558" s="86"/>
      <c r="C558" s="86"/>
      <c r="D558" s="86"/>
      <c r="E558" s="86"/>
      <c r="F558" s="86"/>
      <c r="G558" s="86"/>
      <c r="H558" s="86"/>
      <c r="I558" s="86"/>
      <c r="J558" s="86"/>
      <c r="K558" s="86"/>
      <c r="L558" s="86"/>
      <c r="M558" s="86"/>
      <c r="N558" s="86"/>
      <c r="O558" s="86"/>
      <c r="P558" s="86"/>
      <c r="Q558" s="86"/>
      <c r="R558" s="86"/>
      <c r="S558" s="86"/>
      <c r="T558" s="86"/>
      <c r="U558" s="86"/>
      <c r="V558" s="86"/>
      <c r="W558" s="84">
        <f t="shared" si="24"/>
        <v>0</v>
      </c>
      <c r="X558" s="84" t="str">
        <f t="shared" si="23"/>
        <v>-</v>
      </c>
    </row>
    <row r="559" spans="1:24" x14ac:dyDescent="0.3">
      <c r="A559" s="95"/>
      <c r="B559" s="86"/>
      <c r="C559" s="86"/>
      <c r="D559" s="86"/>
      <c r="E559" s="86"/>
      <c r="F559" s="86"/>
      <c r="G559" s="86"/>
      <c r="H559" s="86"/>
      <c r="I559" s="86"/>
      <c r="J559" s="86"/>
      <c r="K559" s="86"/>
      <c r="L559" s="86"/>
      <c r="M559" s="86"/>
      <c r="N559" s="86"/>
      <c r="O559" s="86"/>
      <c r="P559" s="86"/>
      <c r="Q559" s="86"/>
      <c r="R559" s="86"/>
      <c r="S559" s="86"/>
      <c r="T559" s="86"/>
      <c r="U559" s="86"/>
      <c r="V559" s="86"/>
      <c r="W559" s="84">
        <f t="shared" si="24"/>
        <v>0</v>
      </c>
      <c r="X559" s="84" t="str">
        <f t="shared" si="23"/>
        <v>-</v>
      </c>
    </row>
    <row r="560" spans="1:24" x14ac:dyDescent="0.3">
      <c r="A560" s="95"/>
      <c r="B560" s="86"/>
      <c r="C560" s="86"/>
      <c r="D560" s="86"/>
      <c r="E560" s="86"/>
      <c r="F560" s="86"/>
      <c r="G560" s="86"/>
      <c r="H560" s="86"/>
      <c r="I560" s="86"/>
      <c r="J560" s="86"/>
      <c r="K560" s="86"/>
      <c r="L560" s="86"/>
      <c r="M560" s="86"/>
      <c r="N560" s="86"/>
      <c r="O560" s="86"/>
      <c r="P560" s="86"/>
      <c r="Q560" s="86"/>
      <c r="R560" s="86"/>
      <c r="S560" s="86"/>
      <c r="T560" s="86"/>
      <c r="U560" s="86"/>
      <c r="V560" s="86"/>
      <c r="W560" s="84">
        <f t="shared" si="24"/>
        <v>0</v>
      </c>
      <c r="X560" s="84" t="str">
        <f t="shared" si="23"/>
        <v>-</v>
      </c>
    </row>
    <row r="561" spans="1:24" x14ac:dyDescent="0.3">
      <c r="A561" s="95"/>
      <c r="B561" s="86"/>
      <c r="C561" s="86"/>
      <c r="D561" s="86"/>
      <c r="E561" s="86"/>
      <c r="F561" s="86"/>
      <c r="G561" s="86"/>
      <c r="H561" s="86"/>
      <c r="I561" s="86"/>
      <c r="J561" s="86"/>
      <c r="K561" s="86"/>
      <c r="L561" s="86"/>
      <c r="M561" s="86"/>
      <c r="N561" s="86"/>
      <c r="O561" s="86"/>
      <c r="P561" s="86"/>
      <c r="Q561" s="86"/>
      <c r="R561" s="86"/>
      <c r="S561" s="86"/>
      <c r="T561" s="86"/>
      <c r="U561" s="86"/>
      <c r="V561" s="86"/>
      <c r="W561" s="84">
        <f t="shared" si="24"/>
        <v>0</v>
      </c>
      <c r="X561" s="84" t="str">
        <f t="shared" si="23"/>
        <v>-</v>
      </c>
    </row>
    <row r="562" spans="1:24" x14ac:dyDescent="0.3">
      <c r="A562" s="95"/>
      <c r="B562" s="86"/>
      <c r="C562" s="86"/>
      <c r="D562" s="86"/>
      <c r="E562" s="86"/>
      <c r="F562" s="86"/>
      <c r="G562" s="86"/>
      <c r="H562" s="86"/>
      <c r="I562" s="86"/>
      <c r="J562" s="86"/>
      <c r="K562" s="86"/>
      <c r="L562" s="86"/>
      <c r="M562" s="86"/>
      <c r="N562" s="86"/>
      <c r="O562" s="86"/>
      <c r="P562" s="86"/>
      <c r="Q562" s="86"/>
      <c r="R562" s="86"/>
      <c r="S562" s="86"/>
      <c r="T562" s="86"/>
      <c r="U562" s="86"/>
      <c r="V562" s="86"/>
      <c r="W562" s="84">
        <f t="shared" si="24"/>
        <v>0</v>
      </c>
      <c r="X562" s="84" t="str">
        <f t="shared" si="23"/>
        <v>-</v>
      </c>
    </row>
    <row r="563" spans="1:24" x14ac:dyDescent="0.3">
      <c r="A563" s="95"/>
      <c r="B563" s="86"/>
      <c r="C563" s="86"/>
      <c r="D563" s="86"/>
      <c r="E563" s="86"/>
      <c r="F563" s="86"/>
      <c r="G563" s="86"/>
      <c r="H563" s="86"/>
      <c r="I563" s="86"/>
      <c r="J563" s="86"/>
      <c r="K563" s="86"/>
      <c r="L563" s="86"/>
      <c r="M563" s="86"/>
      <c r="N563" s="86"/>
      <c r="O563" s="86"/>
      <c r="P563" s="86"/>
      <c r="Q563" s="86"/>
      <c r="R563" s="86"/>
      <c r="S563" s="86"/>
      <c r="T563" s="86"/>
      <c r="U563" s="86"/>
      <c r="V563" s="86"/>
      <c r="W563" s="84">
        <f t="shared" si="24"/>
        <v>0</v>
      </c>
      <c r="X563" s="84" t="str">
        <f t="shared" si="23"/>
        <v>-</v>
      </c>
    </row>
    <row r="564" spans="1:24" x14ac:dyDescent="0.3">
      <c r="A564" s="95"/>
      <c r="B564" s="86"/>
      <c r="C564" s="86"/>
      <c r="D564" s="86"/>
      <c r="E564" s="86"/>
      <c r="F564" s="86"/>
      <c r="G564" s="86"/>
      <c r="H564" s="86"/>
      <c r="I564" s="86"/>
      <c r="J564" s="86"/>
      <c r="K564" s="86"/>
      <c r="L564" s="86"/>
      <c r="M564" s="86"/>
      <c r="N564" s="86"/>
      <c r="O564" s="86"/>
      <c r="P564" s="86"/>
      <c r="Q564" s="86"/>
      <c r="R564" s="86"/>
      <c r="S564" s="86"/>
      <c r="T564" s="86"/>
      <c r="U564" s="86"/>
      <c r="V564" s="86"/>
      <c r="W564" s="84">
        <f t="shared" si="24"/>
        <v>0</v>
      </c>
      <c r="X564" s="84" t="str">
        <f t="shared" si="23"/>
        <v>-</v>
      </c>
    </row>
    <row r="565" spans="1:24" x14ac:dyDescent="0.3">
      <c r="A565" s="95"/>
      <c r="B565" s="86"/>
      <c r="C565" s="86"/>
      <c r="D565" s="86"/>
      <c r="E565" s="86"/>
      <c r="F565" s="86"/>
      <c r="G565" s="86"/>
      <c r="H565" s="86"/>
      <c r="I565" s="86"/>
      <c r="J565" s="86"/>
      <c r="K565" s="86"/>
      <c r="L565" s="86"/>
      <c r="M565" s="86"/>
      <c r="N565" s="86"/>
      <c r="O565" s="86"/>
      <c r="P565" s="86"/>
      <c r="Q565" s="86"/>
      <c r="R565" s="86"/>
      <c r="S565" s="86"/>
      <c r="T565" s="86"/>
      <c r="U565" s="86"/>
      <c r="V565" s="86"/>
      <c r="W565" s="84">
        <f t="shared" si="24"/>
        <v>0</v>
      </c>
      <c r="X565" s="84" t="str">
        <f t="shared" si="23"/>
        <v>-</v>
      </c>
    </row>
    <row r="566" spans="1:24" x14ac:dyDescent="0.3">
      <c r="A566" s="95"/>
      <c r="B566" s="86"/>
      <c r="C566" s="86"/>
      <c r="D566" s="86"/>
      <c r="E566" s="86"/>
      <c r="F566" s="86"/>
      <c r="G566" s="86"/>
      <c r="H566" s="86"/>
      <c r="I566" s="86"/>
      <c r="J566" s="86"/>
      <c r="K566" s="86"/>
      <c r="L566" s="86"/>
      <c r="M566" s="86"/>
      <c r="N566" s="86"/>
      <c r="O566" s="86"/>
      <c r="P566" s="86"/>
      <c r="Q566" s="86"/>
      <c r="R566" s="86"/>
      <c r="S566" s="86"/>
      <c r="T566" s="86"/>
      <c r="U566" s="86"/>
      <c r="V566" s="86"/>
      <c r="W566" s="84">
        <f t="shared" si="24"/>
        <v>0</v>
      </c>
      <c r="X566" s="84" t="str">
        <f t="shared" si="23"/>
        <v>-</v>
      </c>
    </row>
    <row r="567" spans="1:24" x14ac:dyDescent="0.3">
      <c r="A567" s="95"/>
      <c r="B567" s="86"/>
      <c r="C567" s="86"/>
      <c r="D567" s="86"/>
      <c r="E567" s="86"/>
      <c r="F567" s="86"/>
      <c r="G567" s="86"/>
      <c r="H567" s="86"/>
      <c r="I567" s="86"/>
      <c r="J567" s="86"/>
      <c r="K567" s="86"/>
      <c r="L567" s="86"/>
      <c r="M567" s="86"/>
      <c r="N567" s="86"/>
      <c r="O567" s="86"/>
      <c r="P567" s="86"/>
      <c r="Q567" s="86"/>
      <c r="R567" s="86"/>
      <c r="S567" s="86"/>
      <c r="T567" s="86"/>
      <c r="U567" s="86"/>
      <c r="V567" s="86"/>
      <c r="W567" s="84">
        <f t="shared" si="24"/>
        <v>0</v>
      </c>
      <c r="X567" s="84" t="str">
        <f t="shared" si="23"/>
        <v>-</v>
      </c>
    </row>
    <row r="568" spans="1:24" x14ac:dyDescent="0.3">
      <c r="A568" s="95"/>
      <c r="B568" s="86"/>
      <c r="C568" s="86"/>
      <c r="D568" s="86"/>
      <c r="E568" s="86"/>
      <c r="F568" s="86"/>
      <c r="G568" s="86"/>
      <c r="H568" s="86"/>
      <c r="I568" s="86"/>
      <c r="J568" s="86"/>
      <c r="K568" s="86"/>
      <c r="L568" s="86"/>
      <c r="M568" s="86"/>
      <c r="N568" s="86"/>
      <c r="O568" s="86"/>
      <c r="P568" s="86"/>
      <c r="Q568" s="86"/>
      <c r="R568" s="86"/>
      <c r="S568" s="86"/>
      <c r="T568" s="86"/>
      <c r="U568" s="86"/>
      <c r="V568" s="86"/>
      <c r="W568" s="84">
        <f t="shared" si="24"/>
        <v>0</v>
      </c>
      <c r="X568" s="84" t="str">
        <f t="shared" si="23"/>
        <v>-</v>
      </c>
    </row>
    <row r="569" spans="1:24" x14ac:dyDescent="0.3">
      <c r="A569" s="95"/>
      <c r="B569" s="86"/>
      <c r="C569" s="86"/>
      <c r="D569" s="86"/>
      <c r="E569" s="86"/>
      <c r="F569" s="86"/>
      <c r="G569" s="86"/>
      <c r="H569" s="86"/>
      <c r="I569" s="86"/>
      <c r="J569" s="86"/>
      <c r="K569" s="86"/>
      <c r="L569" s="86"/>
      <c r="M569" s="86"/>
      <c r="N569" s="86"/>
      <c r="O569" s="86"/>
      <c r="P569" s="86"/>
      <c r="Q569" s="86"/>
      <c r="R569" s="86"/>
      <c r="S569" s="86"/>
      <c r="T569" s="86"/>
      <c r="U569" s="86"/>
      <c r="V569" s="86"/>
      <c r="W569" s="84">
        <f t="shared" si="24"/>
        <v>0</v>
      </c>
      <c r="X569" s="84" t="str">
        <f t="shared" si="23"/>
        <v>-</v>
      </c>
    </row>
    <row r="570" spans="1:24" x14ac:dyDescent="0.3">
      <c r="A570" s="95"/>
      <c r="B570" s="86"/>
      <c r="C570" s="86"/>
      <c r="D570" s="86"/>
      <c r="E570" s="86"/>
      <c r="F570" s="86"/>
      <c r="G570" s="86"/>
      <c r="H570" s="86"/>
      <c r="I570" s="86"/>
      <c r="J570" s="86"/>
      <c r="K570" s="86"/>
      <c r="L570" s="86"/>
      <c r="M570" s="86"/>
      <c r="N570" s="86"/>
      <c r="O570" s="86"/>
      <c r="P570" s="86"/>
      <c r="Q570" s="86"/>
      <c r="R570" s="86"/>
      <c r="S570" s="86"/>
      <c r="T570" s="86"/>
      <c r="U570" s="86"/>
      <c r="V570" s="86"/>
      <c r="W570" s="84">
        <f t="shared" si="24"/>
        <v>0</v>
      </c>
      <c r="X570" s="84" t="str">
        <f t="shared" si="23"/>
        <v>-</v>
      </c>
    </row>
    <row r="571" spans="1:24" x14ac:dyDescent="0.3">
      <c r="A571" s="95"/>
      <c r="B571" s="86"/>
      <c r="C571" s="86"/>
      <c r="D571" s="86"/>
      <c r="E571" s="86"/>
      <c r="F571" s="86"/>
      <c r="G571" s="86"/>
      <c r="H571" s="86"/>
      <c r="I571" s="86"/>
      <c r="J571" s="86"/>
      <c r="K571" s="86"/>
      <c r="L571" s="86"/>
      <c r="M571" s="86"/>
      <c r="N571" s="86"/>
      <c r="O571" s="86"/>
      <c r="P571" s="86"/>
      <c r="Q571" s="86"/>
      <c r="R571" s="86"/>
      <c r="S571" s="86"/>
      <c r="T571" s="86"/>
      <c r="U571" s="86"/>
      <c r="V571" s="86"/>
      <c r="W571" s="84">
        <f t="shared" si="24"/>
        <v>0</v>
      </c>
      <c r="X571" s="84" t="str">
        <f t="shared" si="23"/>
        <v>-</v>
      </c>
    </row>
    <row r="572" spans="1:24" x14ac:dyDescent="0.3">
      <c r="A572" s="95"/>
      <c r="B572" s="86"/>
      <c r="C572" s="86"/>
      <c r="D572" s="86"/>
      <c r="E572" s="86"/>
      <c r="F572" s="86"/>
      <c r="G572" s="86"/>
      <c r="H572" s="86"/>
      <c r="I572" s="86"/>
      <c r="J572" s="86"/>
      <c r="K572" s="86"/>
      <c r="L572" s="86"/>
      <c r="M572" s="86"/>
      <c r="N572" s="86"/>
      <c r="O572" s="86"/>
      <c r="P572" s="86"/>
      <c r="Q572" s="86"/>
      <c r="R572" s="86"/>
      <c r="S572" s="86"/>
      <c r="T572" s="86"/>
      <c r="U572" s="86"/>
      <c r="V572" s="86"/>
      <c r="W572" s="84">
        <f t="shared" si="24"/>
        <v>0</v>
      </c>
      <c r="X572" s="84" t="str">
        <f>IF(W572&gt;=90,"A",IF(W572&gt;=80,"B",IF(W572&gt;=70,"C",IF(W572&gt;=60,"D",IF(W572&gt;=50,"E",IF(W572=0,"-","F"))))))</f>
        <v>-</v>
      </c>
    </row>
  </sheetData>
  <sheetProtection formatCells="0" formatColumns="0" formatRows="0" insertColumns="0" insertRows="0" insertHyperlinks="0" deleteColumns="0" deleteRows="0" selectLockedCells="1" sort="0" autoFilter="0" pivotTables="0"/>
  <dataConsolidate/>
  <mergeCells count="203">
    <mergeCell ref="M24:N24"/>
    <mergeCell ref="M25:N25"/>
    <mergeCell ref="K23:L23"/>
    <mergeCell ref="K24:L24"/>
    <mergeCell ref="K30:L30"/>
    <mergeCell ref="K31:L31"/>
    <mergeCell ref="K32:L32"/>
    <mergeCell ref="K33:L33"/>
    <mergeCell ref="Z49:AB49"/>
    <mergeCell ref="Z44:AB44"/>
    <mergeCell ref="Z45:AB45"/>
    <mergeCell ref="Z46:AB46"/>
    <mergeCell ref="Z48:AB48"/>
    <mergeCell ref="Z47:AB47"/>
    <mergeCell ref="Z41:AB41"/>
    <mergeCell ref="Z42:AB42"/>
    <mergeCell ref="Z34:AB34"/>
    <mergeCell ref="Z35:AB35"/>
    <mergeCell ref="Z43:AB43"/>
    <mergeCell ref="Z37:AB37"/>
    <mergeCell ref="Z40:AB40"/>
    <mergeCell ref="Z38:AB38"/>
    <mergeCell ref="Z39:AB39"/>
    <mergeCell ref="Z36:AB36"/>
    <mergeCell ref="Z33:AB33"/>
    <mergeCell ref="Z16:AB16"/>
    <mergeCell ref="Z29:AB29"/>
    <mergeCell ref="Z18:AB18"/>
    <mergeCell ref="Z30:AB30"/>
    <mergeCell ref="Z17:AB17"/>
    <mergeCell ref="Z27:AB27"/>
    <mergeCell ref="Z28:AB28"/>
    <mergeCell ref="Z24:AB24"/>
    <mergeCell ref="Z22:AB22"/>
    <mergeCell ref="Z23:AB23"/>
    <mergeCell ref="Z21:AB21"/>
    <mergeCell ref="Z32:AB32"/>
    <mergeCell ref="Z31:AB31"/>
    <mergeCell ref="Z25:AB25"/>
    <mergeCell ref="Z26:AB26"/>
    <mergeCell ref="Z20:AB20"/>
    <mergeCell ref="Z19:AB19"/>
    <mergeCell ref="A2:V2"/>
    <mergeCell ref="A1:V1"/>
    <mergeCell ref="W1:X2"/>
    <mergeCell ref="C6:V6"/>
    <mergeCell ref="W6:W8"/>
    <mergeCell ref="C7:F7"/>
    <mergeCell ref="O7:R7"/>
    <mergeCell ref="X6:X8"/>
    <mergeCell ref="S7:V7"/>
    <mergeCell ref="G7:J7"/>
    <mergeCell ref="K7:N7"/>
    <mergeCell ref="K8:L8"/>
    <mergeCell ref="K9:L9"/>
    <mergeCell ref="K10:L10"/>
    <mergeCell ref="K11:L11"/>
    <mergeCell ref="Z8:AB8"/>
    <mergeCell ref="Z11:AB11"/>
    <mergeCell ref="K12:L12"/>
    <mergeCell ref="K20:L20"/>
    <mergeCell ref="K14:L14"/>
    <mergeCell ref="K15:L15"/>
    <mergeCell ref="K16:L16"/>
    <mergeCell ref="Z14:AB14"/>
    <mergeCell ref="Z9:AB9"/>
    <mergeCell ref="Z10:AB10"/>
    <mergeCell ref="Z12:AB12"/>
    <mergeCell ref="Z13:AB13"/>
    <mergeCell ref="Z15:AB15"/>
    <mergeCell ref="M8:N8"/>
    <mergeCell ref="M9:N9"/>
    <mergeCell ref="M10:N10"/>
    <mergeCell ref="M11:N11"/>
    <mergeCell ref="M12:N12"/>
    <mergeCell ref="M13:N13"/>
    <mergeCell ref="M14:N14"/>
    <mergeCell ref="M15:N15"/>
    <mergeCell ref="M16:N16"/>
    <mergeCell ref="K34:L34"/>
    <mergeCell ref="K25:L25"/>
    <mergeCell ref="K26:L26"/>
    <mergeCell ref="K27:L27"/>
    <mergeCell ref="K28:L28"/>
    <mergeCell ref="K29:L29"/>
    <mergeCell ref="K40:L40"/>
    <mergeCell ref="K41:L41"/>
    <mergeCell ref="M39:N39"/>
    <mergeCell ref="M40:N40"/>
    <mergeCell ref="M41:N41"/>
    <mergeCell ref="M22:N22"/>
    <mergeCell ref="K22:L22"/>
    <mergeCell ref="M17:N17"/>
    <mergeCell ref="M18:N18"/>
    <mergeCell ref="M19:N19"/>
    <mergeCell ref="M20:N20"/>
    <mergeCell ref="K17:L17"/>
    <mergeCell ref="K18:L18"/>
    <mergeCell ref="K19:L19"/>
    <mergeCell ref="K21:L21"/>
    <mergeCell ref="M21:N21"/>
    <mergeCell ref="M23:N23"/>
    <mergeCell ref="K42:L42"/>
    <mergeCell ref="K43:L43"/>
    <mergeCell ref="K44:L44"/>
    <mergeCell ref="K35:L35"/>
    <mergeCell ref="K36:L36"/>
    <mergeCell ref="K37:L37"/>
    <mergeCell ref="K38:L38"/>
    <mergeCell ref="K39:L39"/>
    <mergeCell ref="K50:L50"/>
    <mergeCell ref="K51:L51"/>
    <mergeCell ref="K52:L52"/>
    <mergeCell ref="K53:L53"/>
    <mergeCell ref="K54:L54"/>
    <mergeCell ref="K45:L45"/>
    <mergeCell ref="K46:L46"/>
    <mergeCell ref="K47:L47"/>
    <mergeCell ref="K48:L48"/>
    <mergeCell ref="K49:L49"/>
    <mergeCell ref="K60:L60"/>
    <mergeCell ref="K61:L61"/>
    <mergeCell ref="K62:L62"/>
    <mergeCell ref="K63:L63"/>
    <mergeCell ref="K64:L64"/>
    <mergeCell ref="K55:L55"/>
    <mergeCell ref="K56:L56"/>
    <mergeCell ref="K57:L57"/>
    <mergeCell ref="K58:L58"/>
    <mergeCell ref="K59:L59"/>
    <mergeCell ref="K78:L78"/>
    <mergeCell ref="K79:L79"/>
    <mergeCell ref="K70:L70"/>
    <mergeCell ref="K71:L71"/>
    <mergeCell ref="K72:L72"/>
    <mergeCell ref="K73:L73"/>
    <mergeCell ref="K74:L74"/>
    <mergeCell ref="K65:L65"/>
    <mergeCell ref="K66:L66"/>
    <mergeCell ref="K67:L67"/>
    <mergeCell ref="K68:L68"/>
    <mergeCell ref="K69:L69"/>
    <mergeCell ref="M42:N42"/>
    <mergeCell ref="M43:N43"/>
    <mergeCell ref="K80:L80"/>
    <mergeCell ref="K81:L81"/>
    <mergeCell ref="K82:L82"/>
    <mergeCell ref="M26:N26"/>
    <mergeCell ref="M27:N27"/>
    <mergeCell ref="M28:N28"/>
    <mergeCell ref="M29:N29"/>
    <mergeCell ref="M30:N30"/>
    <mergeCell ref="M31:N31"/>
    <mergeCell ref="M32:N32"/>
    <mergeCell ref="M33:N33"/>
    <mergeCell ref="M34:N34"/>
    <mergeCell ref="M35:N35"/>
    <mergeCell ref="M36:N36"/>
    <mergeCell ref="M37:N37"/>
    <mergeCell ref="M38:N38"/>
    <mergeCell ref="K75:L75"/>
    <mergeCell ref="K76:L76"/>
    <mergeCell ref="K77:L77"/>
    <mergeCell ref="M49:N49"/>
    <mergeCell ref="M50:N50"/>
    <mergeCell ref="M51:N51"/>
    <mergeCell ref="M56:N56"/>
    <mergeCell ref="M57:N57"/>
    <mergeCell ref="M58:N58"/>
    <mergeCell ref="M69:N69"/>
    <mergeCell ref="M52:N52"/>
    <mergeCell ref="M53:N53"/>
    <mergeCell ref="M44:N44"/>
    <mergeCell ref="M45:N45"/>
    <mergeCell ref="M46:N46"/>
    <mergeCell ref="M47:N47"/>
    <mergeCell ref="M48:N48"/>
    <mergeCell ref="M59:N59"/>
    <mergeCell ref="M60:N60"/>
    <mergeCell ref="K13:L13"/>
    <mergeCell ref="M79:N79"/>
    <mergeCell ref="M80:N80"/>
    <mergeCell ref="M81:N81"/>
    <mergeCell ref="M82:N82"/>
    <mergeCell ref="M74:N74"/>
    <mergeCell ref="M75:N75"/>
    <mergeCell ref="M76:N76"/>
    <mergeCell ref="M77:N77"/>
    <mergeCell ref="M78:N78"/>
    <mergeCell ref="M70:N70"/>
    <mergeCell ref="M71:N71"/>
    <mergeCell ref="M72:N72"/>
    <mergeCell ref="M73:N73"/>
    <mergeCell ref="M64:N64"/>
    <mergeCell ref="M65:N65"/>
    <mergeCell ref="M66:N66"/>
    <mergeCell ref="M67:N67"/>
    <mergeCell ref="M68:N68"/>
    <mergeCell ref="M61:N61"/>
    <mergeCell ref="M62:N62"/>
    <mergeCell ref="M63:N63"/>
    <mergeCell ref="M54:N54"/>
    <mergeCell ref="M55:N55"/>
  </mergeCells>
  <phoneticPr fontId="4" type="noConversion"/>
  <conditionalFormatting sqref="AE9:AE49">
    <cfRule type="cellIs" dxfId="35" priority="33" stopIfTrue="1" operator="greaterThan">
      <formula>$AD$9</formula>
    </cfRule>
  </conditionalFormatting>
  <conditionalFormatting sqref="AH12:AH14">
    <cfRule type="cellIs" dxfId="34" priority="26" stopIfTrue="1" operator="greaterThan">
      <formula>10</formula>
    </cfRule>
  </conditionalFormatting>
  <conditionalFormatting sqref="W83:W572 W9:W70">
    <cfRule type="cellIs" dxfId="8" priority="10" stopIfTrue="1" operator="equal">
      <formula>50</formula>
    </cfRule>
    <cfRule type="cellIs" dxfId="7" priority="23" stopIfTrue="1" operator="lessThan">
      <formula>50</formula>
    </cfRule>
    <cfRule type="cellIs" dxfId="6" priority="24" stopIfTrue="1" operator="greaterThan">
      <formula>50</formula>
    </cfRule>
  </conditionalFormatting>
  <conditionalFormatting sqref="AD9:AD49">
    <cfRule type="containsText" dxfId="33" priority="21" stopIfTrue="1" operator="containsText" text="Nije Položio">
      <formula>NOT(ISERROR(SEARCH("Nije Položio",AD9)))</formula>
    </cfRule>
    <cfRule type="containsText" dxfId="32" priority="22" stopIfTrue="1" operator="containsText" text="Položio">
      <formula>NOT(ISERROR(SEARCH("Položio",AD9)))</formula>
    </cfRule>
  </conditionalFormatting>
  <conditionalFormatting sqref="AF9:AF49">
    <cfRule type="containsText" dxfId="31" priority="16" stopIfTrue="1" operator="containsText" text="Nije Radio">
      <formula>NOT(ISERROR(SEARCH("Nije Radio",AF9)))</formula>
    </cfRule>
    <cfRule type="containsText" dxfId="30" priority="17" stopIfTrue="1" operator="containsText" text="Radio je">
      <formula>NOT(ISERROR(SEARCH("Radio je",AF9)))</formula>
    </cfRule>
    <cfRule type="containsText" dxfId="29" priority="18" stopIfTrue="1" operator="containsText" text="Nije Izašao">
      <formula>NOT(ISERROR(SEARCH("Nije Izašao",AF9)))</formula>
    </cfRule>
    <cfRule type="containsText" dxfId="28" priority="19" stopIfTrue="1" operator="containsText" text="Izašao">
      <formula>NOT(ISERROR(SEARCH("Izašao",AF9)))</formula>
    </cfRule>
    <cfRule type="cellIs" dxfId="27" priority="20" stopIfTrue="1" operator="greaterThan">
      <formula>$AD$9</formula>
    </cfRule>
  </conditionalFormatting>
  <conditionalFormatting sqref="W71:W82">
    <cfRule type="cellIs" dxfId="26" priority="1" stopIfTrue="1" operator="equal">
      <formula>50</formula>
    </cfRule>
    <cfRule type="cellIs" dxfId="25" priority="2" stopIfTrue="1" operator="lessThan">
      <formula>50</formula>
    </cfRule>
    <cfRule type="cellIs" dxfId="24" priority="3" stopIfTrue="1" operator="greaterThan">
      <formula>50</formula>
    </cfRule>
  </conditionalFormatting>
  <conditionalFormatting sqref="AE9:AE49">
    <cfRule type="dataBar" priority="194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Footer>&amp;LDATUM:  &amp;D&amp;CStrana &amp;P/&amp;N&amp;RPredmetni nastavnik:    __________________</oddFooter>
  </headerFooter>
  <rowBreaks count="4" manualBreakCount="4">
    <brk id="34" max="21" man="1"/>
    <brk id="54" max="21" man="1"/>
    <brk id="91" max="20" man="1"/>
    <brk id="105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52" activePane="bottomLeft" state="frozen"/>
      <selection pane="bottomLeft" activeCell="C54" sqref="C54"/>
    </sheetView>
  </sheetViews>
  <sheetFormatPr defaultColWidth="9.1796875" defaultRowHeight="13" x14ac:dyDescent="0.3"/>
  <cols>
    <col min="1" max="1" width="14.81640625" style="16" customWidth="1"/>
    <col min="2" max="2" width="31.1796875" style="17" customWidth="1"/>
    <col min="3" max="3" width="14.54296875" style="18" customWidth="1"/>
    <col min="4" max="4" width="15.54296875" style="10" customWidth="1"/>
    <col min="5" max="5" width="18.453125" style="18" customWidth="1"/>
    <col min="6" max="6" width="8.453125" style="8" customWidth="1"/>
    <col min="7" max="16384" width="9.1796875" style="10"/>
  </cols>
  <sheetData>
    <row r="1" spans="1:6" s="2" customFormat="1" ht="18.75" customHeight="1" x14ac:dyDescent="0.4">
      <c r="A1" s="45" t="s">
        <v>4</v>
      </c>
      <c r="B1" s="46"/>
      <c r="C1" s="47"/>
      <c r="D1" s="48"/>
      <c r="E1" s="49"/>
      <c r="F1" s="1"/>
    </row>
    <row r="2" spans="1:6" s="6" customFormat="1" ht="12.5" x14ac:dyDescent="0.25">
      <c r="A2" s="50"/>
      <c r="B2" s="3"/>
      <c r="C2" s="4"/>
      <c r="D2" s="5"/>
      <c r="E2" s="51"/>
    </row>
    <row r="3" spans="1:6" s="6" customFormat="1" ht="12.5" x14ac:dyDescent="0.25">
      <c r="A3" s="52" t="str">
        <f>Evidencija!A3</f>
        <v>STUDIJSKI PROGRAM: Elektronika, Telekomunikacije i Računari</v>
      </c>
      <c r="B3" s="3"/>
      <c r="C3" s="5"/>
      <c r="D3" s="5"/>
      <c r="E3" s="51"/>
    </row>
    <row r="4" spans="1:6" s="6" customFormat="1" ht="12.5" x14ac:dyDescent="0.25">
      <c r="A4" s="50" t="e">
        <f>Evidencija!#REF!</f>
        <v>#REF!</v>
      </c>
      <c r="B4" s="3"/>
      <c r="C4" s="5"/>
      <c r="D4" s="5" t="e">
        <f>Evidencija!#REF!</f>
        <v>#REF!</v>
      </c>
      <c r="E4" s="51"/>
    </row>
    <row r="5" spans="1:6" s="6" customFormat="1" ht="12.5" x14ac:dyDescent="0.25">
      <c r="A5" s="52" t="str">
        <f>Evidencija!A4</f>
        <v>PREDMET: Elektrotehnički materijali</v>
      </c>
      <c r="B5" s="3"/>
      <c r="C5" s="5"/>
      <c r="D5" s="5">
        <f>Evidencija!E4</f>
        <v>0</v>
      </c>
      <c r="E5" s="51"/>
    </row>
    <row r="6" spans="1:6" s="6" customFormat="1" ht="13.5" thickBot="1" x14ac:dyDescent="0.35">
      <c r="A6" s="53"/>
      <c r="B6" s="7"/>
      <c r="C6" s="4"/>
      <c r="D6" s="5"/>
      <c r="E6" s="51"/>
      <c r="F6" s="1"/>
    </row>
    <row r="7" spans="1:6" s="8" customFormat="1" ht="12.75" customHeight="1" thickBot="1" x14ac:dyDescent="0.35">
      <c r="A7" s="131" t="s">
        <v>5</v>
      </c>
      <c r="B7" s="134" t="s">
        <v>10</v>
      </c>
      <c r="C7" s="139" t="s">
        <v>6</v>
      </c>
      <c r="D7" s="140"/>
      <c r="E7" s="128" t="s">
        <v>7</v>
      </c>
    </row>
    <row r="8" spans="1:6" s="9" customFormat="1" ht="12.75" customHeight="1" thickBot="1" x14ac:dyDescent="0.3">
      <c r="A8" s="132"/>
      <c r="B8" s="135"/>
      <c r="C8" s="137" t="s">
        <v>8</v>
      </c>
      <c r="D8" s="138" t="s">
        <v>9</v>
      </c>
      <c r="E8" s="129"/>
    </row>
    <row r="9" spans="1:6" s="9" customFormat="1" ht="13.5" customHeight="1" thickBot="1" x14ac:dyDescent="0.3">
      <c r="A9" s="133"/>
      <c r="B9" s="136"/>
      <c r="C9" s="137"/>
      <c r="D9" s="138"/>
      <c r="E9" s="130"/>
    </row>
    <row r="10" spans="1:6" ht="12.5" x14ac:dyDescent="0.25">
      <c r="A10" s="40" t="str">
        <f>Evidencija!A9</f>
        <v>2 / 17</v>
      </c>
      <c r="B10" s="41" t="str">
        <f>Evidencija!B9</f>
        <v>Lukić Isidora   B</v>
      </c>
      <c r="C10" s="42">
        <f>IF(SUM(Evidencija!C9:R9)=0,"-",SUM(Evidencija!C9:R9))</f>
        <v>28</v>
      </c>
      <c r="D10" s="43">
        <f>IF(SUM(Evidencija!U9:V9)=0,"-",MAX(Evidencija!U9:V9))</f>
        <v>34</v>
      </c>
      <c r="E10" s="44" t="str">
        <f>Evidencija!X9</f>
        <v>A</v>
      </c>
      <c r="F10" s="10"/>
    </row>
    <row r="11" spans="1:6" ht="12.5" x14ac:dyDescent="0.25">
      <c r="A11" s="40" t="str">
        <f>Evidencija!A10</f>
        <v>6 / 17</v>
      </c>
      <c r="B11" s="41" t="str">
        <f>Evidencija!B10</f>
        <v xml:space="preserve">Jeknić Ana   B </v>
      </c>
      <c r="C11" s="42">
        <f>IF(SUM(Evidencija!C10:R10)=0,"-",SUM(Evidencija!C10:R10))</f>
        <v>27.5</v>
      </c>
      <c r="D11" s="43">
        <f>IF(SUM(Evidencija!U10:V10)=0,"-",MAX(Evidencija!U10:V10))</f>
        <v>38</v>
      </c>
      <c r="E11" s="44" t="str">
        <f>Evidencija!X10</f>
        <v>A</v>
      </c>
      <c r="F11" s="10"/>
    </row>
    <row r="12" spans="1:6" ht="12.5" x14ac:dyDescent="0.25">
      <c r="A12" s="40" t="str">
        <f>Evidencija!A11</f>
        <v>7 / 17</v>
      </c>
      <c r="B12" s="41" t="str">
        <f>Evidencija!B11</f>
        <v>Trnčić Damir   S</v>
      </c>
      <c r="C12" s="42">
        <f>IF(SUM(Evidencija!C11:R11)=0,"-",SUM(Evidencija!C11:R11))</f>
        <v>28</v>
      </c>
      <c r="D12" s="43" t="str">
        <f>IF(SUM(Evidencija!U11:V11)=0,"-",MAX(Evidencija!U11:V11))</f>
        <v>-</v>
      </c>
      <c r="E12" s="44" t="str">
        <f>Evidencija!X11</f>
        <v>B</v>
      </c>
      <c r="F12" s="10"/>
    </row>
    <row r="13" spans="1:6" ht="12.5" x14ac:dyDescent="0.25">
      <c r="A13" s="40" t="str">
        <f>Evidencija!A12</f>
        <v>8 / 17</v>
      </c>
      <c r="B13" s="41" t="str">
        <f>Evidencija!B12</f>
        <v>Vujošević Savo   B</v>
      </c>
      <c r="C13" s="42">
        <f>IF(SUM(Evidencija!C12:R12)=0,"-",SUM(Evidencija!C12:R12))</f>
        <v>30</v>
      </c>
      <c r="D13" s="43" t="str">
        <f>IF(SUM(Evidencija!U12:V12)=0,"-",MAX(Evidencija!U12:V12))</f>
        <v>-</v>
      </c>
      <c r="E13" s="44" t="str">
        <f>Evidencija!X12</f>
        <v>A</v>
      </c>
      <c r="F13" s="10"/>
    </row>
    <row r="14" spans="1:6" ht="12.5" x14ac:dyDescent="0.25">
      <c r="A14" s="40" t="str">
        <f>Evidencija!A13</f>
        <v>9 / 17</v>
      </c>
      <c r="B14" s="41" t="str">
        <f>Evidencija!B13</f>
        <v>Maraš Jovana   B</v>
      </c>
      <c r="C14" s="42">
        <f>IF(SUM(Evidencija!C13:R13)=0,"-",SUM(Evidencija!C13:R13))</f>
        <v>29</v>
      </c>
      <c r="D14" s="43" t="str">
        <f>IF(SUM(Evidencija!U13:V13)=0,"-",MAX(Evidencija!U13:V13))</f>
        <v>-</v>
      </c>
      <c r="E14" s="44" t="str">
        <f>Evidencija!X13</f>
        <v>B</v>
      </c>
      <c r="F14" s="10"/>
    </row>
    <row r="15" spans="1:6" ht="12.5" x14ac:dyDescent="0.25">
      <c r="A15" s="40" t="str">
        <f>Evidencija!A14</f>
        <v>10 / 17</v>
      </c>
      <c r="B15" s="41" t="str">
        <f>Evidencija!B14</f>
        <v>Bošković Aleksandra   B</v>
      </c>
      <c r="C15" s="42">
        <f>IF(SUM(Evidencija!C14:R14)=0,"-",SUM(Evidencija!C14:R14))</f>
        <v>29.5</v>
      </c>
      <c r="D15" s="43">
        <f>IF(SUM(Evidencija!U14:V14)=0,"-",MAX(Evidencija!U14:V14))</f>
        <v>39</v>
      </c>
      <c r="E15" s="44" t="str">
        <f>Evidencija!X14</f>
        <v>A</v>
      </c>
      <c r="F15" s="10"/>
    </row>
    <row r="16" spans="1:6" ht="12.5" x14ac:dyDescent="0.25">
      <c r="A16" s="40" t="str">
        <f>Evidencija!A15</f>
        <v>11 / 17</v>
      </c>
      <c r="B16" s="41" t="str">
        <f>Evidencija!B15</f>
        <v>Bijelić Snežana   B</v>
      </c>
      <c r="C16" s="42">
        <f>IF(SUM(Evidencija!C15:R15)=0,"-",SUM(Evidencija!C15:R15))</f>
        <v>29</v>
      </c>
      <c r="D16" s="43">
        <f>IF(SUM(Evidencija!U15:V15)=0,"-",MAX(Evidencija!U15:V15))</f>
        <v>38</v>
      </c>
      <c r="E16" s="44" t="str">
        <f>Evidencija!X15</f>
        <v>A</v>
      </c>
      <c r="F16" s="10"/>
    </row>
    <row r="17" spans="1:6" ht="12.5" x14ac:dyDescent="0.25">
      <c r="A17" s="40" t="str">
        <f>Evidencija!A16</f>
        <v>13 / 17</v>
      </c>
      <c r="B17" s="41" t="str">
        <f>Evidencija!B16</f>
        <v>Peterson Conor   S</v>
      </c>
      <c r="C17" s="42">
        <f>IF(SUM(Evidencija!C16:R16)=0,"-",SUM(Evidencija!C16:R16))</f>
        <v>25.5</v>
      </c>
      <c r="D17" s="43" t="str">
        <f>IF(SUM(Evidencija!U16:V16)=0,"-",MAX(Evidencija!U16:V16))</f>
        <v>-</v>
      </c>
      <c r="E17" s="44" t="str">
        <f>Evidencija!X16</f>
        <v>C</v>
      </c>
      <c r="F17" s="10"/>
    </row>
    <row r="18" spans="1:6" ht="12.5" x14ac:dyDescent="0.25">
      <c r="A18" s="40" t="e">
        <f>Evidencija!#REF!</f>
        <v>#REF!</v>
      </c>
      <c r="B18" s="41" t="e">
        <f>Evidencija!#REF!</f>
        <v>#REF!</v>
      </c>
      <c r="C18" s="42" t="e">
        <f>IF(SUM(Evidencija!#REF!)=0,"-",SUM(Evidencija!#REF!))</f>
        <v>#REF!</v>
      </c>
      <c r="D18" s="43" t="e">
        <f>IF(SUM(Evidencija!#REF!)=0,"-",MAX(Evidencija!#REF!))</f>
        <v>#REF!</v>
      </c>
      <c r="E18" s="44" t="e">
        <f>Evidencija!#REF!</f>
        <v>#REF!</v>
      </c>
      <c r="F18" s="10"/>
    </row>
    <row r="19" spans="1:6" ht="12.5" x14ac:dyDescent="0.25">
      <c r="A19" s="40" t="str">
        <f>Evidencija!A17</f>
        <v>15 / 17</v>
      </c>
      <c r="B19" s="41" t="str">
        <f>Evidencija!B17</f>
        <v>Obradović Aleksa   S</v>
      </c>
      <c r="C19" s="42">
        <f>IF(SUM(Evidencija!C17:R17)=0,"-",SUM(Evidencija!C17:R17))</f>
        <v>20</v>
      </c>
      <c r="D19" s="43" t="str">
        <f>IF(SUM(Evidencija!U17:V17)=0,"-",MAX(Evidencija!U17:V17))</f>
        <v>-</v>
      </c>
      <c r="E19" s="44" t="str">
        <f>Evidencija!X17</f>
        <v>F</v>
      </c>
      <c r="F19" s="10"/>
    </row>
    <row r="20" spans="1:6" ht="12.5" x14ac:dyDescent="0.25">
      <c r="A20" s="40" t="str">
        <f>Evidencija!A18</f>
        <v>17 / 17</v>
      </c>
      <c r="B20" s="41" t="str">
        <f>Evidencija!B18</f>
        <v>Draganić Dajana   S</v>
      </c>
      <c r="C20" s="42">
        <f>IF(SUM(Evidencija!C18:R18)=0,"-",SUM(Evidencija!C18:R18))</f>
        <v>22</v>
      </c>
      <c r="D20" s="43">
        <f>IF(SUM(Evidencija!U18:V18)=0,"-",MAX(Evidencija!U18:V18))</f>
        <v>25</v>
      </c>
      <c r="E20" s="44" t="str">
        <f>Evidencija!X18</f>
        <v>D</v>
      </c>
      <c r="F20" s="10"/>
    </row>
    <row r="21" spans="1:6" ht="12.5" x14ac:dyDescent="0.25">
      <c r="A21" s="40" t="e">
        <f>Evidencija!#REF!</f>
        <v>#REF!</v>
      </c>
      <c r="B21" s="41" t="e">
        <f>Evidencija!#REF!</f>
        <v>#REF!</v>
      </c>
      <c r="C21" s="42" t="e">
        <f>IF(SUM(Evidencija!#REF!)=0,"-",SUM(Evidencija!#REF!))</f>
        <v>#REF!</v>
      </c>
      <c r="D21" s="43" t="e">
        <f>IF(SUM(Evidencija!#REF!)=0,"-",MAX(Evidencija!#REF!))</f>
        <v>#REF!</v>
      </c>
      <c r="E21" s="44" t="e">
        <f>Evidencija!#REF!</f>
        <v>#REF!</v>
      </c>
      <c r="F21" s="10"/>
    </row>
    <row r="22" spans="1:6" x14ac:dyDescent="0.3">
      <c r="A22" s="40" t="str">
        <f>Evidencija!A19</f>
        <v>18 / 17</v>
      </c>
      <c r="B22" s="41" t="str">
        <f>Evidencija!B19</f>
        <v>Džoganović Jelena   S</v>
      </c>
      <c r="C22" s="42">
        <f>IF(SUM(Evidencija!C19:R19)=0,"-",SUM(Evidencija!C19:R19))</f>
        <v>24.5</v>
      </c>
      <c r="D22" s="43">
        <f>IF(SUM(Evidencija!U19:V19)=0,"-",MAX(Evidencija!U19:V19))</f>
        <v>26</v>
      </c>
      <c r="E22" s="44" t="str">
        <f>Evidencija!X19</f>
        <v>D</v>
      </c>
      <c r="F22" s="11"/>
    </row>
    <row r="23" spans="1:6" x14ac:dyDescent="0.3">
      <c r="A23" s="40" t="str">
        <f>Evidencija!A20</f>
        <v>19 / 17</v>
      </c>
      <c r="B23" s="41" t="str">
        <f>Evidencija!B20</f>
        <v>Vujičić Danilo   B</v>
      </c>
      <c r="C23" s="42">
        <f>IF(SUM(Evidencija!C20:R20)=0,"-",SUM(Evidencija!C20:R20))</f>
        <v>28.5</v>
      </c>
      <c r="D23" s="43" t="str">
        <f>IF(SUM(Evidencija!U20:V20)=0,"-",MAX(Evidencija!U20:V20))</f>
        <v>-</v>
      </c>
      <c r="E23" s="44" t="str">
        <f>Evidencija!X20</f>
        <v>A</v>
      </c>
      <c r="F23" s="11"/>
    </row>
    <row r="24" spans="1:6" x14ac:dyDescent="0.3">
      <c r="A24" s="40" t="str">
        <f>Evidencija!A21</f>
        <v>20 / 17</v>
      </c>
      <c r="B24" s="41" t="str">
        <f>Evidencija!B21</f>
        <v>Purović Miloš   S</v>
      </c>
      <c r="C24" s="42">
        <f>IF(SUM(Evidencija!C21:R21)=0,"-",SUM(Evidencija!C21:R21))</f>
        <v>24.5</v>
      </c>
      <c r="D24" s="43">
        <f>IF(SUM(Evidencija!U21:V21)=0,"-",MAX(Evidencija!U21:V21))</f>
        <v>20</v>
      </c>
      <c r="E24" s="44" t="str">
        <f>Evidencija!X21</f>
        <v>D</v>
      </c>
      <c r="F24" s="11"/>
    </row>
    <row r="25" spans="1:6" x14ac:dyDescent="0.3">
      <c r="A25" s="40" t="str">
        <f>Evidencija!A22</f>
        <v>22 / 17</v>
      </c>
      <c r="B25" s="41" t="str">
        <f>Evidencija!B22</f>
        <v>Pečurica Filip   B</v>
      </c>
      <c r="C25" s="42">
        <f>IF(SUM(Evidencija!C22:R22)=0,"-",SUM(Evidencija!C22:R22))</f>
        <v>15</v>
      </c>
      <c r="D25" s="43" t="str">
        <f>IF(SUM(Evidencija!U22:V22)=0,"-",MAX(Evidencija!U22:V22))</f>
        <v>-</v>
      </c>
      <c r="E25" s="44" t="str">
        <f>Evidencija!X22</f>
        <v>F</v>
      </c>
      <c r="F25" s="11"/>
    </row>
    <row r="26" spans="1:6" x14ac:dyDescent="0.3">
      <c r="A26" s="40" t="str">
        <f>Evidencija!A23</f>
        <v>25 / 17</v>
      </c>
      <c r="B26" s="41" t="str">
        <f>Evidencija!B23</f>
        <v>Vulin Stefan   B</v>
      </c>
      <c r="C26" s="42">
        <f>IF(SUM(Evidencija!C23:R23)=0,"-",SUM(Evidencija!C23:R23))</f>
        <v>23</v>
      </c>
      <c r="D26" s="43">
        <f>IF(SUM(Evidencija!U23:V23)=0,"-",MAX(Evidencija!U23:V23))</f>
        <v>30</v>
      </c>
      <c r="E26" s="44" t="str">
        <f>Evidencija!X23</f>
        <v>C</v>
      </c>
      <c r="F26" s="11"/>
    </row>
    <row r="27" spans="1:6" x14ac:dyDescent="0.3">
      <c r="A27" s="40" t="str">
        <f>Evidencija!A24</f>
        <v>27 / 17</v>
      </c>
      <c r="B27" s="41" t="str">
        <f>Evidencija!B24</f>
        <v>Asanović Miloš   S</v>
      </c>
      <c r="C27" s="42">
        <f>IF(SUM(Evidencija!C24:R24)=0,"-",SUM(Evidencija!C24:R24))</f>
        <v>11</v>
      </c>
      <c r="D27" s="43" t="str">
        <f>IF(SUM(Evidencija!U24:V24)=0,"-",MAX(Evidencija!U24:V24))</f>
        <v>-</v>
      </c>
      <c r="E27" s="44" t="str">
        <f>Evidencija!X24</f>
        <v>F</v>
      </c>
      <c r="F27" s="11"/>
    </row>
    <row r="28" spans="1:6" x14ac:dyDescent="0.3">
      <c r="A28" s="40" t="e">
        <f>Evidencija!#REF!</f>
        <v>#REF!</v>
      </c>
      <c r="B28" s="41" t="e">
        <f>Evidencija!#REF!</f>
        <v>#REF!</v>
      </c>
      <c r="C28" s="42" t="e">
        <f>IF(SUM(Evidencija!#REF!)=0,"-",SUM(Evidencija!#REF!))</f>
        <v>#REF!</v>
      </c>
      <c r="D28" s="43" t="e">
        <f>IF(SUM(Evidencija!#REF!)=0,"-",MAX(Evidencija!#REF!))</f>
        <v>#REF!</v>
      </c>
      <c r="E28" s="44" t="e">
        <f>Evidencija!#REF!</f>
        <v>#REF!</v>
      </c>
      <c r="F28" s="11"/>
    </row>
    <row r="29" spans="1:6" x14ac:dyDescent="0.3">
      <c r="A29" s="40" t="str">
        <f>Evidencija!A25</f>
        <v>30 / 17</v>
      </c>
      <c r="B29" s="41" t="str">
        <f>Evidencija!B25</f>
        <v>Pejović Ilija   B</v>
      </c>
      <c r="C29" s="42">
        <f>IF(SUM(Evidencija!C25:R25)=0,"-",SUM(Evidencija!C25:R25))</f>
        <v>24</v>
      </c>
      <c r="D29" s="43">
        <f>IF(SUM(Evidencija!U25:V25)=0,"-",MAX(Evidencija!U25:V25))</f>
        <v>26</v>
      </c>
      <c r="E29" s="44" t="str">
        <f>Evidencija!X25</f>
        <v>C</v>
      </c>
      <c r="F29" s="11"/>
    </row>
    <row r="30" spans="1:6" x14ac:dyDescent="0.3">
      <c r="A30" s="40" t="str">
        <f>Evidencija!A26</f>
        <v>31 / 17</v>
      </c>
      <c r="B30" s="41" t="str">
        <f>Evidencija!B26</f>
        <v>Radojičić Nikola   S</v>
      </c>
      <c r="C30" s="42">
        <f>IF(SUM(Evidencija!C26:R26)=0,"-",SUM(Evidencija!C26:R26))</f>
        <v>18</v>
      </c>
      <c r="D30" s="43" t="str">
        <f>IF(SUM(Evidencija!U26:V26)=0,"-",MAX(Evidencija!U26:V26))</f>
        <v>-</v>
      </c>
      <c r="E30" s="44" t="str">
        <f>Evidencija!X26</f>
        <v>F</v>
      </c>
      <c r="F30" s="11"/>
    </row>
    <row r="31" spans="1:6" x14ac:dyDescent="0.3">
      <c r="A31" s="40" t="str">
        <f>Evidencija!A27</f>
        <v>32 / 17</v>
      </c>
      <c r="B31" s="41" t="str">
        <f>Evidencija!B27</f>
        <v>Terzić Miloš   B</v>
      </c>
      <c r="C31" s="42">
        <f>IF(SUM(Evidencija!C27:R27)=0,"-",SUM(Evidencija!C27:R27))</f>
        <v>30</v>
      </c>
      <c r="D31" s="43" t="str">
        <f>IF(SUM(Evidencija!U27:V27)=0,"-",MAX(Evidencija!U27:V27))</f>
        <v>-</v>
      </c>
      <c r="E31" s="44" t="str">
        <f>Evidencija!X27</f>
        <v>A</v>
      </c>
      <c r="F31" s="11"/>
    </row>
    <row r="32" spans="1:6" x14ac:dyDescent="0.3">
      <c r="A32" s="40" t="str">
        <f>Evidencija!A28</f>
        <v>35 / 17</v>
      </c>
      <c r="B32" s="41" t="str">
        <f>Evidencija!B28</f>
        <v>Pejović Marija   B</v>
      </c>
      <c r="C32" s="42">
        <f>IF(SUM(Evidencija!C28:R28)=0,"-",SUM(Evidencija!C28:R28))</f>
        <v>22</v>
      </c>
      <c r="D32" s="43">
        <f>IF(SUM(Evidencija!U28:V28)=0,"-",MAX(Evidencija!U28:V28))</f>
        <v>24</v>
      </c>
      <c r="E32" s="44" t="str">
        <f>Evidencija!X28</f>
        <v>C</v>
      </c>
      <c r="F32" s="11"/>
    </row>
    <row r="33" spans="1:6" x14ac:dyDescent="0.3">
      <c r="A33" s="40" t="str">
        <f>Evidencija!A29</f>
        <v>38 / 17</v>
      </c>
      <c r="B33" s="41" t="str">
        <f>Evidencija!B29</f>
        <v>Blagojević Lazar   B</v>
      </c>
      <c r="C33" s="42">
        <f>IF(SUM(Evidencija!C29:R29)=0,"-",SUM(Evidencija!C29:R29))</f>
        <v>26.5</v>
      </c>
      <c r="D33" s="43" t="str">
        <f>IF(SUM(Evidencija!U29:V29)=0,"-",MAX(Evidencija!U29:V29))</f>
        <v>-</v>
      </c>
      <c r="E33" s="44" t="str">
        <f>Evidencija!X29</f>
        <v>E</v>
      </c>
      <c r="F33" s="11"/>
    </row>
    <row r="34" spans="1:6" x14ac:dyDescent="0.3">
      <c r="A34" s="40" t="str">
        <f>Evidencija!A30</f>
        <v>40 / 17</v>
      </c>
      <c r="B34" s="41" t="str">
        <f>Evidencija!B30</f>
        <v>Bakrač Milica   B</v>
      </c>
      <c r="C34" s="42">
        <f>IF(SUM(Evidencija!C30:R30)=0,"-",SUM(Evidencija!C30:R30))</f>
        <v>28</v>
      </c>
      <c r="D34" s="43" t="str">
        <f>IF(SUM(Evidencija!U30:V30)=0,"-",MAX(Evidencija!U30:V30))</f>
        <v>-</v>
      </c>
      <c r="E34" s="44" t="str">
        <f>Evidencija!X30</f>
        <v>A</v>
      </c>
      <c r="F34" s="11"/>
    </row>
    <row r="35" spans="1:6" x14ac:dyDescent="0.3">
      <c r="A35" s="40" t="str">
        <f>Evidencija!A31</f>
        <v>41 / 17</v>
      </c>
      <c r="B35" s="41" t="str">
        <f>Evidencija!B31</f>
        <v>Ivanović Svetozar   B</v>
      </c>
      <c r="C35" s="42">
        <f>IF(SUM(Evidencija!C31:R31)=0,"-",SUM(Evidencija!C31:R31))</f>
        <v>23.5</v>
      </c>
      <c r="D35" s="43">
        <f>IF(SUM(Evidencija!U31:V31)=0,"-",MAX(Evidencija!U31:V31))</f>
        <v>38</v>
      </c>
      <c r="E35" s="44" t="str">
        <f>Evidencija!X31</f>
        <v>B</v>
      </c>
      <c r="F35" s="11"/>
    </row>
    <row r="36" spans="1:6" x14ac:dyDescent="0.3">
      <c r="A36" s="40" t="str">
        <f>Evidencija!A32</f>
        <v>42 / 17</v>
      </c>
      <c r="B36" s="41" t="str">
        <f>Evidencija!B32</f>
        <v>Bulatović Luka   S</v>
      </c>
      <c r="C36" s="42">
        <f>IF(SUM(Evidencija!C32:R32)=0,"-",SUM(Evidencija!C32:R32))</f>
        <v>10</v>
      </c>
      <c r="D36" s="43" t="str">
        <f>IF(SUM(Evidencija!U32:V32)=0,"-",MAX(Evidencija!U32:V32))</f>
        <v>-</v>
      </c>
      <c r="E36" s="44" t="str">
        <f>Evidencija!X32</f>
        <v>F</v>
      </c>
      <c r="F36" s="11"/>
    </row>
    <row r="37" spans="1:6" x14ac:dyDescent="0.3">
      <c r="A37" s="40" t="str">
        <f>Evidencija!A33</f>
        <v>43 / 17</v>
      </c>
      <c r="B37" s="41" t="str">
        <f>Evidencija!B33</f>
        <v>Barjaktarović Matija   B</v>
      </c>
      <c r="C37" s="42">
        <f>IF(SUM(Evidencija!C33:R33)=0,"-",SUM(Evidencija!C33:R33))</f>
        <v>29</v>
      </c>
      <c r="D37" s="43" t="str">
        <f>IF(SUM(Evidencija!U33:V33)=0,"-",MAX(Evidencija!U33:V33))</f>
        <v>-</v>
      </c>
      <c r="E37" s="44" t="str">
        <f>Evidencija!X33</f>
        <v>A</v>
      </c>
      <c r="F37" s="11"/>
    </row>
    <row r="38" spans="1:6" x14ac:dyDescent="0.3">
      <c r="A38" s="40" t="str">
        <f>Evidencija!A34</f>
        <v xml:space="preserve"> 44 / 17</v>
      </c>
      <c r="B38" s="41" t="str">
        <f>Evidencija!B34</f>
        <v>Vukalović Anja   B</v>
      </c>
      <c r="C38" s="42">
        <f>IF(SUM(Evidencija!C34:R34)=0,"-",SUM(Evidencija!C34:R34))</f>
        <v>29</v>
      </c>
      <c r="D38" s="43" t="str">
        <f>IF(SUM(Evidencija!U34:V34)=0,"-",MAX(Evidencija!U34:V34))</f>
        <v>-</v>
      </c>
      <c r="E38" s="44" t="str">
        <f>Evidencija!X34</f>
        <v>B</v>
      </c>
      <c r="F38" s="11"/>
    </row>
    <row r="39" spans="1:6" x14ac:dyDescent="0.3">
      <c r="A39" s="40" t="str">
        <f>Evidencija!A35</f>
        <v>46 / 17</v>
      </c>
      <c r="B39" s="41" t="str">
        <f>Evidencija!B35</f>
        <v>Raičević Tihomir   B</v>
      </c>
      <c r="C39" s="42">
        <f>IF(SUM(Evidencija!C35:R35)=0,"-",SUM(Evidencija!C35:R35))</f>
        <v>27</v>
      </c>
      <c r="D39" s="43" t="str">
        <f>IF(SUM(Evidencija!U35:V35)=0,"-",MAX(Evidencija!U35:V35))</f>
        <v>-</v>
      </c>
      <c r="E39" s="44" t="str">
        <f>Evidencija!X35</f>
        <v>C</v>
      </c>
      <c r="F39" s="11"/>
    </row>
    <row r="40" spans="1:6" x14ac:dyDescent="0.3">
      <c r="A40" s="40" t="str">
        <f>Evidencija!A36</f>
        <v>49 / 17</v>
      </c>
      <c r="B40" s="41" t="str">
        <f>Evidencija!B36</f>
        <v>Vuksanović Jelena   S</v>
      </c>
      <c r="C40" s="42">
        <f>IF(SUM(Evidencija!C36:R36)=0,"-",SUM(Evidencija!C36:R36))</f>
        <v>12</v>
      </c>
      <c r="D40" s="43" t="str">
        <f>IF(SUM(Evidencija!U36:V36)=0,"-",MAX(Evidencija!U36:V36))</f>
        <v>-</v>
      </c>
      <c r="E40" s="44" t="str">
        <f>Evidencija!X36</f>
        <v>F</v>
      </c>
      <c r="F40" s="11"/>
    </row>
    <row r="41" spans="1:6" x14ac:dyDescent="0.3">
      <c r="A41" s="40" t="str">
        <f>Evidencija!A37</f>
        <v>50 / 17</v>
      </c>
      <c r="B41" s="41" t="str">
        <f>Evidencija!B37</f>
        <v>Lutovac Ana   S</v>
      </c>
      <c r="C41" s="42">
        <f>IF(SUM(Evidencija!C37:R37)=0,"-",SUM(Evidencija!C37:R37))</f>
        <v>23</v>
      </c>
      <c r="D41" s="43" t="str">
        <f>IF(SUM(Evidencija!U37:V37)=0,"-",MAX(Evidencija!U37:V37))</f>
        <v>-</v>
      </c>
      <c r="E41" s="44" t="str">
        <f>Evidencija!X37</f>
        <v>C</v>
      </c>
      <c r="F41" s="11"/>
    </row>
    <row r="42" spans="1:6" x14ac:dyDescent="0.3">
      <c r="A42" s="40" t="str">
        <f>Evidencija!A38</f>
        <v>54 / 17</v>
      </c>
      <c r="B42" s="41" t="str">
        <f>Evidencija!B38</f>
        <v>Marković Ana   B</v>
      </c>
      <c r="C42" s="42">
        <f>IF(SUM(Evidencija!C38:R38)=0,"-",SUM(Evidencija!C38:R38))</f>
        <v>30</v>
      </c>
      <c r="D42" s="43">
        <f>IF(SUM(Evidencija!U38:V38)=0,"-",MAX(Evidencija!U38:V38))</f>
        <v>38</v>
      </c>
      <c r="E42" s="44" t="str">
        <f>Evidencija!X38</f>
        <v>A</v>
      </c>
      <c r="F42" s="11"/>
    </row>
    <row r="43" spans="1:6" x14ac:dyDescent="0.3">
      <c r="A43" s="40" t="str">
        <f>Evidencija!A39</f>
        <v xml:space="preserve">56 / 17 </v>
      </c>
      <c r="B43" s="41" t="str">
        <f>Evidencija!B39</f>
        <v>Subotić Srđan   B</v>
      </c>
      <c r="C43" s="42">
        <f>IF(SUM(Evidencija!C39:R39)=0,"-",SUM(Evidencija!C39:R39))</f>
        <v>20.5</v>
      </c>
      <c r="D43" s="43" t="str">
        <f>IF(SUM(Evidencija!U39:V39)=0,"-",MAX(Evidencija!U39:V39))</f>
        <v>-</v>
      </c>
      <c r="E43" s="44" t="str">
        <f>Evidencija!X39</f>
        <v>E</v>
      </c>
      <c r="F43" s="11"/>
    </row>
    <row r="44" spans="1:6" x14ac:dyDescent="0.3">
      <c r="A44" s="40" t="str">
        <f>Evidencija!A40</f>
        <v>57 / 17</v>
      </c>
      <c r="B44" s="41" t="str">
        <f>Evidencija!B40</f>
        <v>Vuljaj Ljeonardo   S</v>
      </c>
      <c r="C44" s="42">
        <f>IF(SUM(Evidencija!C40:R40)=0,"-",SUM(Evidencija!C40:R40))</f>
        <v>26.5</v>
      </c>
      <c r="D44" s="43">
        <f>IF(SUM(Evidencija!U40:V40)=0,"-",MAX(Evidencija!U40:V40))</f>
        <v>32</v>
      </c>
      <c r="E44" s="44" t="str">
        <f>Evidencija!X40</f>
        <v>B</v>
      </c>
      <c r="F44" s="11"/>
    </row>
    <row r="45" spans="1:6" x14ac:dyDescent="0.3">
      <c r="A45" s="40" t="e">
        <f>Evidencija!#REF!</f>
        <v>#REF!</v>
      </c>
      <c r="B45" s="41" t="e">
        <f>Evidencija!#REF!</f>
        <v>#REF!</v>
      </c>
      <c r="C45" s="42" t="e">
        <f>IF(SUM(Evidencija!#REF!)=0,"-",SUM(Evidencija!#REF!))</f>
        <v>#REF!</v>
      </c>
      <c r="D45" s="43" t="e">
        <f>IF(SUM(Evidencija!#REF!)=0,"-",MAX(Evidencija!#REF!))</f>
        <v>#REF!</v>
      </c>
      <c r="E45" s="44" t="e">
        <f>Evidencija!#REF!</f>
        <v>#REF!</v>
      </c>
      <c r="F45" s="11"/>
    </row>
    <row r="46" spans="1:6" x14ac:dyDescent="0.3">
      <c r="A46" s="40" t="str">
        <f>Evidencija!A41</f>
        <v>58 / 17</v>
      </c>
      <c r="B46" s="41" t="str">
        <f>Evidencija!B41</f>
        <v>Petričić Ivana   B</v>
      </c>
      <c r="C46" s="42">
        <f>IF(SUM(Evidencija!C41:R41)=0,"-",SUM(Evidencija!C41:R41))</f>
        <v>27</v>
      </c>
      <c r="D46" s="43">
        <f>IF(SUM(Evidencija!U41:V41)=0,"-",MAX(Evidencija!U41:V41))</f>
        <v>26</v>
      </c>
      <c r="E46" s="44" t="str">
        <f>Evidencija!X41</f>
        <v>B</v>
      </c>
      <c r="F46" s="11"/>
    </row>
    <row r="47" spans="1:6" x14ac:dyDescent="0.3">
      <c r="A47" s="40" t="str">
        <f>Evidencija!A42</f>
        <v>59 / 17</v>
      </c>
      <c r="B47" s="41" t="str">
        <f>Evidencija!B42</f>
        <v>Golubović Zagorka   B</v>
      </c>
      <c r="C47" s="42">
        <f>IF(SUM(Evidencija!C42:R42)=0,"-",SUM(Evidencija!C42:R42))</f>
        <v>29.5</v>
      </c>
      <c r="D47" s="43" t="str">
        <f>IF(SUM(Evidencija!U42:V42)=0,"-",MAX(Evidencija!U42:V42))</f>
        <v>-</v>
      </c>
      <c r="E47" s="44" t="str">
        <f>Evidencija!X42</f>
        <v>E</v>
      </c>
      <c r="F47" s="11"/>
    </row>
    <row r="48" spans="1:6" x14ac:dyDescent="0.3">
      <c r="A48" s="40" t="str">
        <f>Evidencija!A43</f>
        <v>60 / 17</v>
      </c>
      <c r="B48" s="41" t="str">
        <f>Evidencija!B43</f>
        <v>Miladinović Filip   B</v>
      </c>
      <c r="C48" s="42">
        <f>IF(SUM(Evidencija!C43:R43)=0,"-",SUM(Evidencija!C43:R43))</f>
        <v>25</v>
      </c>
      <c r="D48" s="43">
        <f>IF(SUM(Evidencija!U43:V43)=0,"-",MAX(Evidencija!U43:V43))</f>
        <v>35</v>
      </c>
      <c r="E48" s="44" t="str">
        <f>Evidencija!X43</f>
        <v>C</v>
      </c>
      <c r="F48" s="11"/>
    </row>
    <row r="49" spans="1:6" x14ac:dyDescent="0.3">
      <c r="A49" s="40" t="str">
        <f>Evidencija!A44</f>
        <v xml:space="preserve">63 / 17 </v>
      </c>
      <c r="B49" s="41" t="str">
        <f>Evidencija!B44</f>
        <v>Grba Jelena   B</v>
      </c>
      <c r="C49" s="42">
        <f>IF(SUM(Evidencija!C44:R44)=0,"-",SUM(Evidencija!C44:R44))</f>
        <v>25</v>
      </c>
      <c r="D49" s="43" t="str">
        <f>IF(SUM(Evidencija!U44:V44)=0,"-",MAX(Evidencija!U44:V44))</f>
        <v>-</v>
      </c>
      <c r="E49" s="44" t="str">
        <f>Evidencija!X44</f>
        <v>B</v>
      </c>
      <c r="F49" s="11"/>
    </row>
    <row r="50" spans="1:6" x14ac:dyDescent="0.3">
      <c r="A50" s="40" t="str">
        <f>Evidencija!A45</f>
        <v>64 / 17</v>
      </c>
      <c r="B50" s="41" t="str">
        <f>Evidencija!B45</f>
        <v>Šljukić Katarina   S</v>
      </c>
      <c r="C50" s="42">
        <f>IF(SUM(Evidencija!C45:R45)=0,"-",SUM(Evidencija!C45:R45))</f>
        <v>27</v>
      </c>
      <c r="D50" s="43" t="str">
        <f>IF(SUM(Evidencija!U45:V45)=0,"-",MAX(Evidencija!U45:V45))</f>
        <v>-</v>
      </c>
      <c r="E50" s="44" t="str">
        <f>Evidencija!X45</f>
        <v>D</v>
      </c>
      <c r="F50" s="11"/>
    </row>
    <row r="51" spans="1:6" x14ac:dyDescent="0.3">
      <c r="A51" s="40" t="e">
        <f>Evidencija!#REF!</f>
        <v>#REF!</v>
      </c>
      <c r="B51" s="41" t="e">
        <f>Evidencija!#REF!</f>
        <v>#REF!</v>
      </c>
      <c r="C51" s="42" t="e">
        <f>IF(SUM(Evidencija!#REF!)=0,"-",SUM(Evidencija!#REF!))</f>
        <v>#REF!</v>
      </c>
      <c r="D51" s="43" t="e">
        <f>IF(SUM(Evidencija!#REF!)=0,"-",MAX(Evidencija!#REF!))</f>
        <v>#REF!</v>
      </c>
      <c r="E51" s="44" t="e">
        <f>Evidencija!#REF!</f>
        <v>#REF!</v>
      </c>
      <c r="F51" s="11"/>
    </row>
    <row r="52" spans="1:6" x14ac:dyDescent="0.3">
      <c r="A52" s="40" t="str">
        <f>Evidencija!A46</f>
        <v>67 / 17</v>
      </c>
      <c r="B52" s="41" t="str">
        <f>Evidencija!B46</f>
        <v>Popović Đorđe   B</v>
      </c>
      <c r="C52" s="42">
        <f>IF(SUM(Evidencija!C46:R46)=0,"-",SUM(Evidencija!C46:R46))</f>
        <v>24</v>
      </c>
      <c r="D52" s="43" t="str">
        <f>IF(SUM(Evidencija!U46:V46)=0,"-",MAX(Evidencija!U46:V46))</f>
        <v>-</v>
      </c>
      <c r="E52" s="44" t="str">
        <f>Evidencija!X46</f>
        <v>A</v>
      </c>
      <c r="F52" s="11"/>
    </row>
    <row r="53" spans="1:6" x14ac:dyDescent="0.3">
      <c r="A53" s="40" t="e">
        <f>Evidencija!#REF!</f>
        <v>#REF!</v>
      </c>
      <c r="B53" s="41" t="e">
        <f>Evidencija!#REF!</f>
        <v>#REF!</v>
      </c>
      <c r="C53" s="42" t="e">
        <f>IF(SUM(Evidencija!#REF!)=0,"-",SUM(Evidencija!#REF!))</f>
        <v>#REF!</v>
      </c>
      <c r="D53" s="43" t="e">
        <f>IF(SUM(Evidencija!#REF!)=0,"-",MAX(Evidencija!#REF!))</f>
        <v>#REF!</v>
      </c>
      <c r="E53" s="44" t="e">
        <f>Evidencija!#REF!</f>
        <v>#REF!</v>
      </c>
      <c r="F53" s="11"/>
    </row>
    <row r="54" spans="1:6" x14ac:dyDescent="0.3">
      <c r="A54" s="40" t="str">
        <f>Evidencija!A47</f>
        <v>68 / 17</v>
      </c>
      <c r="B54" s="41" t="str">
        <f>Evidencija!B47</f>
        <v>Vujičić Ana   B</v>
      </c>
      <c r="C54" s="42">
        <f>IF(SUM(Evidencija!C47:R47)=0,"-",SUM(Evidencija!C47:R47))</f>
        <v>29</v>
      </c>
      <c r="D54" s="43" t="str">
        <f>IF(SUM(Evidencija!U47:V47)=0,"-",MAX(Evidencija!U47:V47))</f>
        <v>-</v>
      </c>
      <c r="E54" s="44" t="str">
        <f>Evidencija!X47</f>
        <v>A</v>
      </c>
      <c r="F54" s="11"/>
    </row>
    <row r="55" spans="1:6" x14ac:dyDescent="0.3">
      <c r="A55" s="40" t="str">
        <f>Evidencija!A48</f>
        <v>76 / 17</v>
      </c>
      <c r="B55" s="41" t="str">
        <f>Evidencija!B48</f>
        <v>Krsmanović Luka   B</v>
      </c>
      <c r="C55" s="42">
        <f>IF(SUM(Evidencija!C48:R48)=0,"-",SUM(Evidencija!C48:R48))</f>
        <v>24.5</v>
      </c>
      <c r="D55" s="43" t="str">
        <f>IF(SUM(Evidencija!U48:V48)=0,"-",MAX(Evidencija!U48:V48))</f>
        <v>-</v>
      </c>
      <c r="E55" s="44" t="str">
        <f>Evidencija!X48</f>
        <v>F</v>
      </c>
      <c r="F55" s="11"/>
    </row>
    <row r="56" spans="1:6" x14ac:dyDescent="0.3">
      <c r="A56" s="40" t="e">
        <f>Evidencija!#REF!</f>
        <v>#REF!</v>
      </c>
      <c r="B56" s="41" t="e">
        <f>Evidencija!#REF!</f>
        <v>#REF!</v>
      </c>
      <c r="C56" s="42" t="e">
        <f>IF(SUM(Evidencija!#REF!)=0,"-",SUM(Evidencija!#REF!))</f>
        <v>#REF!</v>
      </c>
      <c r="D56" s="43" t="e">
        <f>IF(SUM(Evidencija!#REF!)=0,"-",MAX(Evidencija!#REF!))</f>
        <v>#REF!</v>
      </c>
      <c r="E56" s="44" t="e">
        <f>Evidencija!#REF!</f>
        <v>#REF!</v>
      </c>
      <c r="F56" s="11"/>
    </row>
    <row r="57" spans="1:6" x14ac:dyDescent="0.3">
      <c r="A57" s="40" t="str">
        <f>Evidencija!A49</f>
        <v>77 / 17</v>
      </c>
      <c r="B57" s="41" t="str">
        <f>Evidencija!B49</f>
        <v>Anđelić Jovana   B</v>
      </c>
      <c r="C57" s="42">
        <f>IF(SUM(Evidencija!C49:R49)=0,"-",SUM(Evidencija!C49:R49))</f>
        <v>28</v>
      </c>
      <c r="D57" s="43" t="str">
        <f>IF(SUM(Evidencija!U49:V49)=0,"-",MAX(Evidencija!U49:V49))</f>
        <v>-</v>
      </c>
      <c r="E57" s="44" t="str">
        <f>Evidencija!X49</f>
        <v>E</v>
      </c>
      <c r="F57" s="11"/>
    </row>
    <row r="58" spans="1:6" x14ac:dyDescent="0.3">
      <c r="A58" s="40" t="str">
        <f>Evidencija!A50</f>
        <v>81 / 17</v>
      </c>
      <c r="B58" s="41" t="str">
        <f>Evidencija!B50</f>
        <v>Petričević Danilo   B</v>
      </c>
      <c r="C58" s="42">
        <f>IF(SUM(Evidencija!C50:R50)=0,"-",SUM(Evidencija!C50:R50))</f>
        <v>30</v>
      </c>
      <c r="D58" s="43" t="str">
        <f>IF(SUM(Evidencija!U50:V50)=0,"-",MAX(Evidencija!U50:V50))</f>
        <v>-</v>
      </c>
      <c r="E58" s="44" t="str">
        <f>Evidencija!X50</f>
        <v>A</v>
      </c>
      <c r="F58" s="11"/>
    </row>
    <row r="59" spans="1:6" x14ac:dyDescent="0.3">
      <c r="A59" s="40" t="str">
        <f>Evidencija!A51</f>
        <v xml:space="preserve">82 / 17 </v>
      </c>
      <c r="B59" s="41" t="str">
        <f>Evidencija!B51</f>
        <v>Kasalica Danilo   B</v>
      </c>
      <c r="C59" s="42">
        <f>IF(SUM(Evidencija!C51:R51)=0,"-",SUM(Evidencija!C51:R51))</f>
        <v>18</v>
      </c>
      <c r="D59" s="43">
        <f>IF(SUM(Evidencija!U51:V51)=0,"-",MAX(Evidencija!U51:V51))</f>
        <v>14</v>
      </c>
      <c r="E59" s="44" t="str">
        <f>Evidencija!X51</f>
        <v>F</v>
      </c>
      <c r="F59" s="11"/>
    </row>
    <row r="60" spans="1:6" x14ac:dyDescent="0.3">
      <c r="A60" s="40" t="e">
        <f>Evidencija!#REF!</f>
        <v>#REF!</v>
      </c>
      <c r="B60" s="41" t="e">
        <f>Evidencija!#REF!</f>
        <v>#REF!</v>
      </c>
      <c r="C60" s="42" t="e">
        <f>IF(SUM(Evidencija!#REF!)=0,"-",SUM(Evidencija!#REF!))</f>
        <v>#REF!</v>
      </c>
      <c r="D60" s="43" t="e">
        <f>IF(SUM(Evidencija!#REF!)=0,"-",MAX(Evidencija!#REF!))</f>
        <v>#REF!</v>
      </c>
      <c r="E60" s="44" t="e">
        <f>Evidencija!#REF!</f>
        <v>#REF!</v>
      </c>
      <c r="F60" s="11"/>
    </row>
    <row r="61" spans="1:6" x14ac:dyDescent="0.3">
      <c r="A61" s="40" t="e">
        <f>Evidencija!#REF!</f>
        <v>#REF!</v>
      </c>
      <c r="B61" s="41" t="e">
        <f>Evidencija!#REF!</f>
        <v>#REF!</v>
      </c>
      <c r="C61" s="42" t="e">
        <f>IF(SUM(Evidencija!#REF!)=0,"-",SUM(Evidencija!#REF!))</f>
        <v>#REF!</v>
      </c>
      <c r="D61" s="43" t="e">
        <f>IF(SUM(Evidencija!#REF!)=0,"-",MAX(Evidencija!#REF!))</f>
        <v>#REF!</v>
      </c>
      <c r="E61" s="44" t="e">
        <f>Evidencija!#REF!</f>
        <v>#REF!</v>
      </c>
      <c r="F61" s="11"/>
    </row>
    <row r="62" spans="1:6" x14ac:dyDescent="0.3">
      <c r="A62" s="40" t="e">
        <f>Evidencija!#REF!</f>
        <v>#REF!</v>
      </c>
      <c r="B62" s="41" t="e">
        <f>Evidencija!#REF!</f>
        <v>#REF!</v>
      </c>
      <c r="C62" s="42" t="e">
        <f>IF(SUM(Evidencija!#REF!)=0,"-",SUM(Evidencija!#REF!))</f>
        <v>#REF!</v>
      </c>
      <c r="D62" s="43" t="e">
        <f>IF(SUM(Evidencija!#REF!)=0,"-",MAX(Evidencija!#REF!))</f>
        <v>#REF!</v>
      </c>
      <c r="E62" s="44" t="e">
        <f>Evidencija!#REF!</f>
        <v>#REF!</v>
      </c>
      <c r="F62" s="11"/>
    </row>
    <row r="63" spans="1:6" x14ac:dyDescent="0.3">
      <c r="A63" s="40" t="e">
        <f>Evidencija!#REF!</f>
        <v>#REF!</v>
      </c>
      <c r="B63" s="41" t="e">
        <f>Evidencija!#REF!</f>
        <v>#REF!</v>
      </c>
      <c r="C63" s="42" t="e">
        <f>IF(SUM(Evidencija!#REF!)=0,"-",SUM(Evidencija!#REF!))</f>
        <v>#REF!</v>
      </c>
      <c r="D63" s="43" t="e">
        <f>IF(SUM(Evidencija!#REF!)=0,"-",MAX(Evidencija!#REF!))</f>
        <v>#REF!</v>
      </c>
      <c r="E63" s="44" t="e">
        <f>Evidencija!#REF!</f>
        <v>#REF!</v>
      </c>
      <c r="F63" s="11"/>
    </row>
    <row r="64" spans="1:6" x14ac:dyDescent="0.3">
      <c r="A64" s="40" t="e">
        <f>Evidencija!#REF!</f>
        <v>#REF!</v>
      </c>
      <c r="B64" s="41" t="e">
        <f>Evidencija!#REF!</f>
        <v>#REF!</v>
      </c>
      <c r="C64" s="42" t="e">
        <f>IF(SUM(Evidencija!#REF!)=0,"-",SUM(Evidencija!#REF!))</f>
        <v>#REF!</v>
      </c>
      <c r="D64" s="43" t="e">
        <f>IF(SUM(Evidencija!#REF!)=0,"-",MAX(Evidencija!#REF!))</f>
        <v>#REF!</v>
      </c>
      <c r="E64" s="44" t="e">
        <f>Evidencija!#REF!</f>
        <v>#REF!</v>
      </c>
      <c r="F64" s="11"/>
    </row>
    <row r="65" spans="1:6" x14ac:dyDescent="0.3">
      <c r="A65" s="40" t="str">
        <f>Evidencija!A52</f>
        <v xml:space="preserve">85 / 17 </v>
      </c>
      <c r="B65" s="41" t="str">
        <f>Evidencija!B52</f>
        <v>Krivokapić Andrea   B</v>
      </c>
      <c r="C65" s="42">
        <f>IF(SUM(Evidencija!C52:R52)=0,"-",SUM(Evidencija!C52:R52))</f>
        <v>27</v>
      </c>
      <c r="D65" s="43">
        <f>IF(SUM(Evidencija!U52:V52)=0,"-",MAX(Evidencija!U52:V52))</f>
        <v>35</v>
      </c>
      <c r="E65" s="44" t="str">
        <f>Evidencija!X52</f>
        <v>B</v>
      </c>
      <c r="F65" s="11"/>
    </row>
    <row r="66" spans="1:6" x14ac:dyDescent="0.3">
      <c r="A66" s="40" t="str">
        <f>Evidencija!A53</f>
        <v>88 / 17</v>
      </c>
      <c r="B66" s="41" t="str">
        <f>Evidencija!B53</f>
        <v>Mitrović Nina   B</v>
      </c>
      <c r="C66" s="42">
        <f>IF(SUM(Evidencija!C53:R53)=0,"-",SUM(Evidencija!C53:R53))</f>
        <v>26.5</v>
      </c>
      <c r="D66" s="43">
        <f>IF(SUM(Evidencija!U53:V53)=0,"-",MAX(Evidencija!U53:V53))</f>
        <v>13</v>
      </c>
      <c r="E66" s="44" t="str">
        <f>Evidencija!X53</f>
        <v>E</v>
      </c>
      <c r="F66" s="11"/>
    </row>
    <row r="67" spans="1:6" x14ac:dyDescent="0.3">
      <c r="A67" s="40" t="str">
        <f>Evidencija!A54</f>
        <v>89 / 17</v>
      </c>
      <c r="B67" s="41" t="str">
        <f>Evidencija!B54</f>
        <v>Osmanović Larisa   B</v>
      </c>
      <c r="C67" s="42">
        <f>IF(SUM(Evidencija!C54:R54)=0,"-",SUM(Evidencija!C54:R54))</f>
        <v>27.5</v>
      </c>
      <c r="D67" s="43">
        <f>IF(SUM(Evidencija!U54:V54)=0,"-",MAX(Evidencija!U54:V54))</f>
        <v>25</v>
      </c>
      <c r="E67" s="44" t="str">
        <f>Evidencija!X54</f>
        <v>C</v>
      </c>
      <c r="F67" s="11"/>
    </row>
    <row r="68" spans="1:6" x14ac:dyDescent="0.3">
      <c r="A68" s="40" t="str">
        <f>Evidencija!A65</f>
        <v>68 / 15</v>
      </c>
      <c r="B68" s="41" t="str">
        <f>Evidencija!B65</f>
        <v>Kljajić Svetozar   S</v>
      </c>
      <c r="C68" s="42">
        <f>IF(SUM(Evidencija!C65:R65)=0,"-",SUM(Evidencija!C65:R65))</f>
        <v>21.5</v>
      </c>
      <c r="D68" s="43">
        <f>IF(SUM(Evidencija!U65:V65)=0,"-",MAX(Evidencija!U65:V65))</f>
        <v>20</v>
      </c>
      <c r="E68" s="44" t="str">
        <f>Evidencija!X65</f>
        <v>D</v>
      </c>
      <c r="F68" s="11"/>
    </row>
    <row r="69" spans="1:6" x14ac:dyDescent="0.3">
      <c r="A69" s="40" t="str">
        <f>Evidencija!A66</f>
        <v>78 / 13</v>
      </c>
      <c r="B69" s="41" t="str">
        <f>Evidencija!B66</f>
        <v>Pavlović Ivan   S</v>
      </c>
      <c r="C69" s="42" t="str">
        <f>IF(SUM(Evidencija!C66:R66)=0,"-",SUM(Evidencija!C66:R66))</f>
        <v>-</v>
      </c>
      <c r="D69" s="43" t="str">
        <f>IF(SUM(Evidencija!U66:V66)=0,"-",MAX(Evidencija!U66:V66))</f>
        <v>-</v>
      </c>
      <c r="E69" s="44" t="str">
        <f>Evidencija!X66</f>
        <v>-</v>
      </c>
      <c r="F69" s="11"/>
    </row>
    <row r="70" spans="1:6" x14ac:dyDescent="0.3">
      <c r="A70" s="40">
        <f>Evidencija!A74</f>
        <v>0</v>
      </c>
      <c r="B70" s="41">
        <f>Evidencija!B74</f>
        <v>0</v>
      </c>
      <c r="C70" s="42" t="str">
        <f>IF(SUM(Evidencija!C74:R74)=0,"-",SUM(Evidencija!C74:R74))</f>
        <v>-</v>
      </c>
      <c r="D70" s="43" t="str">
        <f>IF(SUM(Evidencija!U74:V74)=0,"-",MAX(Evidencija!U74:V74))</f>
        <v>-</v>
      </c>
      <c r="E70" s="44" t="str">
        <f>Evidencija!X74</f>
        <v>-</v>
      </c>
      <c r="F70" s="11"/>
    </row>
    <row r="71" spans="1:6" x14ac:dyDescent="0.3">
      <c r="A71" s="40">
        <f>Evidencija!A75</f>
        <v>0</v>
      </c>
      <c r="B71" s="41">
        <f>Evidencija!B75</f>
        <v>0</v>
      </c>
      <c r="C71" s="42" t="str">
        <f>IF(SUM(Evidencija!C75:R75)=0,"-",SUM(Evidencija!C75:R75))</f>
        <v>-</v>
      </c>
      <c r="D71" s="43" t="str">
        <f>IF(SUM(Evidencija!U75:V75)=0,"-",MAX(Evidencija!U75:V75))</f>
        <v>-</v>
      </c>
      <c r="E71" s="44" t="str">
        <f>Evidencija!X75</f>
        <v>-</v>
      </c>
      <c r="F71" s="11"/>
    </row>
    <row r="72" spans="1:6" x14ac:dyDescent="0.3">
      <c r="A72" s="40">
        <f>Evidencija!A76</f>
        <v>0</v>
      </c>
      <c r="B72" s="41">
        <f>Evidencija!B76</f>
        <v>0</v>
      </c>
      <c r="C72" s="42" t="str">
        <f>IF(SUM(Evidencija!C76:R76)=0,"-",SUM(Evidencija!C76:R76))</f>
        <v>-</v>
      </c>
      <c r="D72" s="43" t="str">
        <f>IF(SUM(Evidencija!U76:V76)=0,"-",MAX(Evidencija!U76:V76))</f>
        <v>-</v>
      </c>
      <c r="E72" s="44" t="str">
        <f>Evidencija!X76</f>
        <v>-</v>
      </c>
      <c r="F72" s="11"/>
    </row>
    <row r="73" spans="1:6" x14ac:dyDescent="0.3">
      <c r="A73" s="40">
        <f>Evidencija!A77</f>
        <v>0</v>
      </c>
      <c r="B73" s="41">
        <f>Evidencija!B77</f>
        <v>0</v>
      </c>
      <c r="C73" s="42" t="str">
        <f>IF(SUM(Evidencija!C77:R77)=0,"-",SUM(Evidencija!C77:R77))</f>
        <v>-</v>
      </c>
      <c r="D73" s="43" t="str">
        <f>IF(SUM(Evidencija!U77:V77)=0,"-",MAX(Evidencija!U77:V77))</f>
        <v>-</v>
      </c>
      <c r="E73" s="44" t="str">
        <f>Evidencija!X77</f>
        <v>-</v>
      </c>
      <c r="F73" s="11"/>
    </row>
    <row r="74" spans="1:6" x14ac:dyDescent="0.3">
      <c r="A74" s="40">
        <f>Evidencija!A78</f>
        <v>0</v>
      </c>
      <c r="B74" s="41">
        <f>Evidencija!B78</f>
        <v>0</v>
      </c>
      <c r="C74" s="42" t="str">
        <f>IF(SUM(Evidencija!C78:R78)=0,"-",SUM(Evidencija!C78:R78))</f>
        <v>-</v>
      </c>
      <c r="D74" s="43" t="str">
        <f>IF(SUM(Evidencija!U78:V78)=0,"-",MAX(Evidencija!U78:V78))</f>
        <v>-</v>
      </c>
      <c r="E74" s="44" t="str">
        <f>Evidencija!X78</f>
        <v>-</v>
      </c>
      <c r="F74" s="11"/>
    </row>
    <row r="75" spans="1:6" x14ac:dyDescent="0.3">
      <c r="A75" s="40">
        <f>Evidencija!A81</f>
        <v>0</v>
      </c>
      <c r="B75" s="41">
        <f>Evidencija!B81</f>
        <v>0</v>
      </c>
      <c r="C75" s="42" t="str">
        <f>IF(SUM(Evidencija!C81:R81)=0,"-",SUM(Evidencija!C81:R81))</f>
        <v>-</v>
      </c>
      <c r="D75" s="43" t="str">
        <f>IF(SUM(Evidencija!U81:V81)=0,"-",MAX(Evidencija!U81:V81))</f>
        <v>-</v>
      </c>
      <c r="E75" s="44" t="str">
        <f>Evidencija!X81</f>
        <v>-</v>
      </c>
      <c r="F75" s="11"/>
    </row>
    <row r="76" spans="1:6" x14ac:dyDescent="0.3">
      <c r="A76" s="40">
        <f>Evidencija!A82</f>
        <v>0</v>
      </c>
      <c r="B76" s="41">
        <f>Evidencija!B82</f>
        <v>0</v>
      </c>
      <c r="C76" s="42" t="str">
        <f>IF(SUM(Evidencija!C82:R82)=0,"-",SUM(Evidencija!C82:R82))</f>
        <v>-</v>
      </c>
      <c r="D76" s="43" t="str">
        <f>IF(SUM(Evidencija!U82:V82)=0,"-",MAX(Evidencija!U82:V82))</f>
        <v>-</v>
      </c>
      <c r="E76" s="44" t="str">
        <f>Evidencija!X82</f>
        <v>-</v>
      </c>
      <c r="F76" s="11"/>
    </row>
    <row r="77" spans="1:6" x14ac:dyDescent="0.3">
      <c r="A77" s="40">
        <f>Evidencija!A83</f>
        <v>0</v>
      </c>
      <c r="B77" s="41">
        <f>Evidencija!B83</f>
        <v>0</v>
      </c>
      <c r="C77" s="42" t="str">
        <f>IF(SUM(Evidencija!C83:R83)=0,"-",SUM(Evidencija!C83:R83))</f>
        <v>-</v>
      </c>
      <c r="D77" s="43" t="str">
        <f>IF(SUM(Evidencija!U83:V83)=0,"-",MAX(Evidencija!U83:V83))</f>
        <v>-</v>
      </c>
      <c r="E77" s="44" t="str">
        <f>Evidencija!X83</f>
        <v>-</v>
      </c>
      <c r="F77" s="11"/>
    </row>
    <row r="78" spans="1:6" x14ac:dyDescent="0.3">
      <c r="A78" s="40">
        <f>Evidencija!A84</f>
        <v>0</v>
      </c>
      <c r="B78" s="41">
        <f>Evidencija!B84</f>
        <v>0</v>
      </c>
      <c r="C78" s="42" t="str">
        <f>IF(SUM(Evidencija!C84:R84)=0,"-",SUM(Evidencija!C84:R84))</f>
        <v>-</v>
      </c>
      <c r="D78" s="43" t="str">
        <f>IF(SUM(Evidencija!U84:V84)=0,"-",MAX(Evidencija!U84:V84))</f>
        <v>-</v>
      </c>
      <c r="E78" s="44" t="str">
        <f>Evidencija!X84</f>
        <v>-</v>
      </c>
      <c r="F78" s="11"/>
    </row>
    <row r="79" spans="1:6" x14ac:dyDescent="0.3">
      <c r="A79" s="40">
        <f>Evidencija!A85</f>
        <v>0</v>
      </c>
      <c r="B79" s="41">
        <f>Evidencija!B85</f>
        <v>0</v>
      </c>
      <c r="C79" s="42" t="str">
        <f>IF(SUM(Evidencija!C85:R85)=0,"-",SUM(Evidencija!C85:R85))</f>
        <v>-</v>
      </c>
      <c r="D79" s="43" t="str">
        <f>IF(SUM(Evidencija!U85:V85)=0,"-",MAX(Evidencija!U85:V85))</f>
        <v>-</v>
      </c>
      <c r="E79" s="44" t="str">
        <f>Evidencija!X85</f>
        <v>-</v>
      </c>
      <c r="F79" s="11"/>
    </row>
    <row r="80" spans="1:6" x14ac:dyDescent="0.3">
      <c r="A80" s="40">
        <f>Evidencija!A86</f>
        <v>0</v>
      </c>
      <c r="B80" s="41">
        <f>Evidencija!B86</f>
        <v>0</v>
      </c>
      <c r="C80" s="42" t="str">
        <f>IF(SUM(Evidencija!C86:R86)=0,"-",SUM(Evidencija!C86:R86))</f>
        <v>-</v>
      </c>
      <c r="D80" s="43" t="str">
        <f>IF(SUM(Evidencija!U86:V86)=0,"-",MAX(Evidencija!U86:V86))</f>
        <v>-</v>
      </c>
      <c r="E80" s="44" t="str">
        <f>Evidencija!X86</f>
        <v>-</v>
      </c>
      <c r="F80" s="11"/>
    </row>
    <row r="81" spans="1:6" x14ac:dyDescent="0.3">
      <c r="A81" s="40">
        <f>Evidencija!A87</f>
        <v>0</v>
      </c>
      <c r="B81" s="41">
        <f>Evidencija!B87</f>
        <v>0</v>
      </c>
      <c r="C81" s="42" t="str">
        <f>IF(SUM(Evidencija!C87:R87)=0,"-",SUM(Evidencija!C87:R87))</f>
        <v>-</v>
      </c>
      <c r="D81" s="43" t="str">
        <f>IF(SUM(Evidencija!U87:V87)=0,"-",MAX(Evidencija!U87:V87))</f>
        <v>-</v>
      </c>
      <c r="E81" s="44" t="str">
        <f>Evidencija!X87</f>
        <v>-</v>
      </c>
      <c r="F81" s="11"/>
    </row>
    <row r="82" spans="1:6" x14ac:dyDescent="0.3">
      <c r="A82" s="40">
        <f>Evidencija!A88</f>
        <v>0</v>
      </c>
      <c r="B82" s="41">
        <f>Evidencija!B88</f>
        <v>0</v>
      </c>
      <c r="C82" s="42" t="str">
        <f>IF(SUM(Evidencija!C88:R88)=0,"-",SUM(Evidencija!C88:R88))</f>
        <v>-</v>
      </c>
      <c r="D82" s="43" t="str">
        <f>IF(SUM(Evidencija!U88:V88)=0,"-",MAX(Evidencija!U88:V88))</f>
        <v>-</v>
      </c>
      <c r="E82" s="44" t="str">
        <f>Evidencija!X88</f>
        <v>-</v>
      </c>
      <c r="F82" s="11"/>
    </row>
    <row r="83" spans="1:6" x14ac:dyDescent="0.3">
      <c r="A83" s="40">
        <f>Evidencija!A89</f>
        <v>0</v>
      </c>
      <c r="B83" s="41">
        <f>Evidencija!B89</f>
        <v>0</v>
      </c>
      <c r="C83" s="42" t="str">
        <f>IF(SUM(Evidencija!C89:R89)=0,"-",SUM(Evidencija!C89:R89))</f>
        <v>-</v>
      </c>
      <c r="D83" s="43" t="str">
        <f>IF(SUM(Evidencija!U89:V89)=0,"-",MAX(Evidencija!U89:V89))</f>
        <v>-</v>
      </c>
      <c r="E83" s="44" t="str">
        <f>Evidencija!X89</f>
        <v>-</v>
      </c>
      <c r="F83" s="11"/>
    </row>
    <row r="84" spans="1:6" x14ac:dyDescent="0.3">
      <c r="A84" s="40">
        <f>Evidencija!A90</f>
        <v>0</v>
      </c>
      <c r="B84" s="41">
        <f>Evidencija!B90</f>
        <v>0</v>
      </c>
      <c r="C84" s="42" t="str">
        <f>IF(SUM(Evidencija!C90:R90)=0,"-",SUM(Evidencija!C90:R90))</f>
        <v>-</v>
      </c>
      <c r="D84" s="43" t="str">
        <f>IF(SUM(Evidencija!U90:V90)=0,"-",MAX(Evidencija!U90:V90))</f>
        <v>-</v>
      </c>
      <c r="E84" s="44" t="str">
        <f>Evidencija!X90</f>
        <v>-</v>
      </c>
      <c r="F84" s="11"/>
    </row>
    <row r="85" spans="1:6" x14ac:dyDescent="0.3">
      <c r="A85" s="40">
        <f>Evidencija!A91</f>
        <v>0</v>
      </c>
      <c r="B85" s="41">
        <f>Evidencija!B91</f>
        <v>0</v>
      </c>
      <c r="C85" s="42" t="str">
        <f>IF(SUM(Evidencija!C91:R91)=0,"-",SUM(Evidencija!C91:R91))</f>
        <v>-</v>
      </c>
      <c r="D85" s="43" t="str">
        <f>IF(SUM(Evidencija!U91:V91)=0,"-",MAX(Evidencija!U91:V91))</f>
        <v>-</v>
      </c>
      <c r="E85" s="44" t="str">
        <f>Evidencija!X91</f>
        <v>-</v>
      </c>
    </row>
    <row r="86" spans="1:6" x14ac:dyDescent="0.3">
      <c r="A86" s="40">
        <f>Evidencija!A92</f>
        <v>0</v>
      </c>
      <c r="B86" s="41">
        <f>Evidencija!B92</f>
        <v>0</v>
      </c>
      <c r="C86" s="42" t="str">
        <f>IF(SUM(Evidencija!C92:R92)=0,"-",SUM(Evidencija!C92:R92))</f>
        <v>-</v>
      </c>
      <c r="D86" s="43" t="str">
        <f>IF(SUM(Evidencija!U92:V92)=0,"-",MAX(Evidencija!U92:V92))</f>
        <v>-</v>
      </c>
      <c r="E86" s="44" t="str">
        <f>Evidencija!X92</f>
        <v>-</v>
      </c>
    </row>
    <row r="87" spans="1:6" x14ac:dyDescent="0.3">
      <c r="A87" s="40">
        <f>Evidencija!A93</f>
        <v>0</v>
      </c>
      <c r="B87" s="41">
        <f>Evidencija!B93</f>
        <v>0</v>
      </c>
      <c r="C87" s="42" t="str">
        <f>IF(SUM(Evidencija!C93:R93)=0,"-",SUM(Evidencija!C93:R93))</f>
        <v>-</v>
      </c>
      <c r="D87" s="43" t="str">
        <f>IF(SUM(Evidencija!U93:V93)=0,"-",MAX(Evidencija!U93:V93))</f>
        <v>-</v>
      </c>
      <c r="E87" s="44" t="str">
        <f>Evidencija!X93</f>
        <v>-</v>
      </c>
    </row>
    <row r="88" spans="1:6" x14ac:dyDescent="0.3">
      <c r="A88" s="40">
        <f>Evidencija!A94</f>
        <v>0</v>
      </c>
      <c r="B88" s="41">
        <f>Evidencija!B94</f>
        <v>0</v>
      </c>
      <c r="C88" s="42" t="str">
        <f>IF(SUM(Evidencija!C94:R94)=0,"-",SUM(Evidencija!C94:R94))</f>
        <v>-</v>
      </c>
      <c r="D88" s="43" t="str">
        <f>IF(SUM(Evidencija!U94:V94)=0,"-",MAX(Evidencija!U94:V94))</f>
        <v>-</v>
      </c>
      <c r="E88" s="44" t="str">
        <f>Evidencija!X94</f>
        <v>-</v>
      </c>
    </row>
    <row r="89" spans="1:6" x14ac:dyDescent="0.3">
      <c r="A89" s="40">
        <f>Evidencija!A95</f>
        <v>0</v>
      </c>
      <c r="B89" s="41">
        <f>Evidencija!B95</f>
        <v>0</v>
      </c>
      <c r="C89" s="42" t="str">
        <f>IF(SUM(Evidencija!C95:R95)=0,"-",SUM(Evidencija!C95:R95))</f>
        <v>-</v>
      </c>
      <c r="D89" s="43" t="str">
        <f>IF(SUM(Evidencija!U95:V95)=0,"-",MAX(Evidencija!U95:V95))</f>
        <v>-</v>
      </c>
      <c r="E89" s="44" t="str">
        <f>Evidencija!X95</f>
        <v>-</v>
      </c>
    </row>
    <row r="90" spans="1:6" x14ac:dyDescent="0.3">
      <c r="A90" s="40">
        <f>Evidencija!A96</f>
        <v>0</v>
      </c>
      <c r="B90" s="41">
        <f>Evidencija!B96</f>
        <v>0</v>
      </c>
      <c r="C90" s="42" t="str">
        <f>IF(SUM(Evidencija!C96:R96)=0,"-",SUM(Evidencija!C96:R96))</f>
        <v>-</v>
      </c>
      <c r="D90" s="43" t="str">
        <f>IF(SUM(Evidencija!U96:V96)=0,"-",MAX(Evidencija!U96:V96))</f>
        <v>-</v>
      </c>
      <c r="E90" s="44" t="str">
        <f>Evidencija!X96</f>
        <v>-</v>
      </c>
    </row>
    <row r="91" spans="1:6" x14ac:dyDescent="0.3">
      <c r="A91" s="40">
        <f>Evidencija!A97</f>
        <v>0</v>
      </c>
      <c r="B91" s="41">
        <f>Evidencija!B97</f>
        <v>0</v>
      </c>
      <c r="C91" s="42" t="str">
        <f>IF(SUM(Evidencija!C97:R97)=0,"-",SUM(Evidencija!C97:R97))</f>
        <v>-</v>
      </c>
      <c r="D91" s="43" t="str">
        <f>IF(SUM(Evidencija!U97:V97)=0,"-",MAX(Evidencija!U97:V97))</f>
        <v>-</v>
      </c>
      <c r="E91" s="44" t="str">
        <f>Evidencija!X97</f>
        <v>-</v>
      </c>
    </row>
    <row r="92" spans="1:6" x14ac:dyDescent="0.3">
      <c r="A92" s="40">
        <f>Evidencija!A98</f>
        <v>0</v>
      </c>
      <c r="B92" s="41">
        <f>Evidencija!B98</f>
        <v>0</v>
      </c>
      <c r="C92" s="42" t="str">
        <f>IF(SUM(Evidencija!C98:R98)=0,"-",SUM(Evidencija!C98:R98))</f>
        <v>-</v>
      </c>
      <c r="D92" s="43" t="str">
        <f>IF(SUM(Evidencija!U98:V98)=0,"-",MAX(Evidencija!U98:V98))</f>
        <v>-</v>
      </c>
      <c r="E92" s="44" t="str">
        <f>Evidencija!X98</f>
        <v>-</v>
      </c>
    </row>
    <row r="93" spans="1:6" x14ac:dyDescent="0.3">
      <c r="A93" s="40">
        <f>Evidencija!A99</f>
        <v>0</v>
      </c>
      <c r="B93" s="41">
        <f>Evidencija!B99</f>
        <v>0</v>
      </c>
      <c r="C93" s="42" t="str">
        <f>IF(SUM(Evidencija!C99:R99)=0,"-",SUM(Evidencija!C99:R99))</f>
        <v>-</v>
      </c>
      <c r="D93" s="43" t="str">
        <f>IF(SUM(Evidencija!U99:V99)=0,"-",MAX(Evidencija!U99:V99))</f>
        <v>-</v>
      </c>
      <c r="E93" s="44" t="str">
        <f>Evidencija!X99</f>
        <v>-</v>
      </c>
    </row>
    <row r="94" spans="1:6" x14ac:dyDescent="0.3">
      <c r="A94" s="40">
        <f>Evidencija!A100</f>
        <v>0</v>
      </c>
      <c r="B94" s="41">
        <f>Evidencija!B100</f>
        <v>0</v>
      </c>
      <c r="C94" s="42" t="str">
        <f>IF(SUM(Evidencija!C100:R100)=0,"-",SUM(Evidencija!C100:R100))</f>
        <v>-</v>
      </c>
      <c r="D94" s="43" t="str">
        <f>IF(SUM(Evidencija!U100:V100)=0,"-",MAX(Evidencija!U100:V100))</f>
        <v>-</v>
      </c>
      <c r="E94" s="44" t="str">
        <f>Evidencija!X100</f>
        <v>-</v>
      </c>
    </row>
    <row r="95" spans="1:6" x14ac:dyDescent="0.3">
      <c r="A95" s="40">
        <f>Evidencija!A101</f>
        <v>0</v>
      </c>
      <c r="B95" s="41">
        <f>Evidencija!B101</f>
        <v>0</v>
      </c>
      <c r="C95" s="42" t="str">
        <f>IF(SUM(Evidencija!C101:R101)=0,"-",SUM(Evidencija!C101:R101))</f>
        <v>-</v>
      </c>
      <c r="D95" s="43" t="str">
        <f>IF(SUM(Evidencija!U101:V101)=0,"-",MAX(Evidencija!U101:V101))</f>
        <v>-</v>
      </c>
      <c r="E95" s="44" t="str">
        <f>Evidencija!X101</f>
        <v>-</v>
      </c>
    </row>
    <row r="96" spans="1:6" x14ac:dyDescent="0.3">
      <c r="A96" s="40">
        <f>Evidencija!A102</f>
        <v>0</v>
      </c>
      <c r="B96" s="41">
        <f>Evidencija!B102</f>
        <v>0</v>
      </c>
      <c r="C96" s="42" t="str">
        <f>IF(SUM(Evidencija!C102:R102)=0,"-",SUM(Evidencija!C102:R102))</f>
        <v>-</v>
      </c>
      <c r="D96" s="43" t="str">
        <f>IF(SUM(Evidencija!U102:V102)=0,"-",MAX(Evidencija!U102:V102))</f>
        <v>-</v>
      </c>
      <c r="E96" s="44" t="str">
        <f>Evidencija!X102</f>
        <v>-</v>
      </c>
    </row>
    <row r="97" spans="1:5" x14ac:dyDescent="0.3">
      <c r="A97" s="40">
        <f>Evidencija!A103</f>
        <v>0</v>
      </c>
      <c r="B97" s="41">
        <f>Evidencija!B103</f>
        <v>0</v>
      </c>
      <c r="C97" s="42" t="str">
        <f>IF(SUM(Evidencija!C103:R103)=0,"-",SUM(Evidencija!C103:R103))</f>
        <v>-</v>
      </c>
      <c r="D97" s="43" t="str">
        <f>IF(SUM(Evidencija!U103:V103)=0,"-",MAX(Evidencija!U103:V103))</f>
        <v>-</v>
      </c>
      <c r="E97" s="44" t="str">
        <f>Evidencija!X103</f>
        <v>-</v>
      </c>
    </row>
    <row r="98" spans="1:5" x14ac:dyDescent="0.3">
      <c r="A98" s="40">
        <f>Evidencija!A104</f>
        <v>0</v>
      </c>
      <c r="B98" s="41">
        <f>Evidencija!B104</f>
        <v>0</v>
      </c>
      <c r="C98" s="42" t="str">
        <f>IF(SUM(Evidencija!C104:R104)=0,"-",SUM(Evidencija!C104:R104))</f>
        <v>-</v>
      </c>
      <c r="D98" s="43" t="str">
        <f>IF(SUM(Evidencija!U104:V104)=0,"-",MAX(Evidencija!U104:V104))</f>
        <v>-</v>
      </c>
      <c r="E98" s="44" t="str">
        <f>Evidencija!X104</f>
        <v>-</v>
      </c>
    </row>
    <row r="99" spans="1:5" x14ac:dyDescent="0.3">
      <c r="A99" s="40">
        <f>Evidencija!A105</f>
        <v>0</v>
      </c>
      <c r="B99" s="41">
        <f>Evidencija!B105</f>
        <v>0</v>
      </c>
      <c r="C99" s="42" t="str">
        <f>IF(SUM(Evidencija!C105:R105)=0,"-",SUM(Evidencija!C105:R105))</f>
        <v>-</v>
      </c>
      <c r="D99" s="43" t="str">
        <f>IF(SUM(Evidencija!U105:V105)=0,"-",MAX(Evidencija!U105:V105))</f>
        <v>-</v>
      </c>
      <c r="E99" s="44" t="str">
        <f>Evidencija!X105</f>
        <v>-</v>
      </c>
    </row>
    <row r="100" spans="1:5" x14ac:dyDescent="0.3">
      <c r="A100" s="40">
        <f>Evidencija!A106</f>
        <v>0</v>
      </c>
      <c r="B100" s="41">
        <f>Evidencija!B106</f>
        <v>0</v>
      </c>
      <c r="C100" s="42" t="str">
        <f>IF(SUM(Evidencija!C106:R106)=0,"-",SUM(Evidencija!C106:R106))</f>
        <v>-</v>
      </c>
      <c r="D100" s="43" t="str">
        <f>IF(SUM(Evidencija!U106:V106)=0,"-",MAX(Evidencija!U106:V106))</f>
        <v>-</v>
      </c>
      <c r="E100" s="44" t="str">
        <f>Evidencija!X106</f>
        <v>-</v>
      </c>
    </row>
    <row r="101" spans="1:5" x14ac:dyDescent="0.3">
      <c r="A101" s="40">
        <f>Evidencija!A107</f>
        <v>0</v>
      </c>
      <c r="B101" s="41">
        <f>Evidencija!B107</f>
        <v>0</v>
      </c>
      <c r="C101" s="42" t="str">
        <f>IF(SUM(Evidencija!C107:R107)=0,"-",SUM(Evidencija!C107:R107))</f>
        <v>-</v>
      </c>
      <c r="D101" s="43" t="str">
        <f>IF(SUM(Evidencija!U107:V107)=0,"-",MAX(Evidencija!U107:V107))</f>
        <v>-</v>
      </c>
      <c r="E101" s="44" t="str">
        <f>Evidencija!X107</f>
        <v>-</v>
      </c>
    </row>
    <row r="102" spans="1:5" x14ac:dyDescent="0.3">
      <c r="A102" s="40">
        <f>Evidencija!A108</f>
        <v>0</v>
      </c>
      <c r="B102" s="41">
        <f>Evidencija!B108</f>
        <v>0</v>
      </c>
      <c r="C102" s="42" t="str">
        <f>IF(SUM(Evidencija!C108:R108)=0,"-",SUM(Evidencija!C108:R108))</f>
        <v>-</v>
      </c>
      <c r="D102" s="43" t="str">
        <f>IF(SUM(Evidencija!U108:V108)=0,"-",MAX(Evidencija!U108:V108))</f>
        <v>-</v>
      </c>
      <c r="E102" s="44" t="str">
        <f>Evidencija!X108</f>
        <v>-</v>
      </c>
    </row>
    <row r="103" spans="1:5" x14ac:dyDescent="0.3">
      <c r="A103" s="40">
        <f>Evidencija!A109</f>
        <v>0</v>
      </c>
      <c r="B103" s="41">
        <f>Evidencija!B109</f>
        <v>0</v>
      </c>
      <c r="C103" s="42" t="str">
        <f>IF(SUM(Evidencija!C109:R109)=0,"-",SUM(Evidencija!C109:R109))</f>
        <v>-</v>
      </c>
      <c r="D103" s="43" t="str">
        <f>IF(SUM(Evidencija!U109:V109)=0,"-",MAX(Evidencija!U109:V109))</f>
        <v>-</v>
      </c>
      <c r="E103" s="44" t="str">
        <f>Evidencija!X109</f>
        <v>-</v>
      </c>
    </row>
    <row r="104" spans="1:5" x14ac:dyDescent="0.3">
      <c r="A104" s="40">
        <f>Evidencija!A110</f>
        <v>0</v>
      </c>
      <c r="B104" s="41">
        <f>Evidencija!B110</f>
        <v>0</v>
      </c>
      <c r="C104" s="42" t="str">
        <f>IF(SUM(Evidencija!C110:R110)=0,"-",SUM(Evidencija!C110:R110))</f>
        <v>-</v>
      </c>
      <c r="D104" s="43" t="str">
        <f>IF(SUM(Evidencija!U110:V110)=0,"-",MAX(Evidencija!U110:V110))</f>
        <v>-</v>
      </c>
      <c r="E104" s="44" t="str">
        <f>Evidencija!X110</f>
        <v>-</v>
      </c>
    </row>
    <row r="105" spans="1:5" x14ac:dyDescent="0.3">
      <c r="A105" s="40">
        <f>Evidencija!A111</f>
        <v>0</v>
      </c>
      <c r="B105" s="41">
        <f>Evidencija!B111</f>
        <v>0</v>
      </c>
      <c r="C105" s="42" t="str">
        <f>IF(SUM(Evidencija!C111:R111)=0,"-",SUM(Evidencija!C111:R111))</f>
        <v>-</v>
      </c>
      <c r="D105" s="43" t="str">
        <f>IF(SUM(Evidencija!U111:V111)=0,"-",MAX(Evidencija!U111:V111))</f>
        <v>-</v>
      </c>
      <c r="E105" s="44" t="str">
        <f>Evidencija!X111</f>
        <v>-</v>
      </c>
    </row>
    <row r="106" spans="1:5" x14ac:dyDescent="0.3">
      <c r="A106" s="40">
        <f>Evidencija!A112</f>
        <v>0</v>
      </c>
      <c r="B106" s="41">
        <f>Evidencija!B112</f>
        <v>0</v>
      </c>
      <c r="C106" s="42" t="str">
        <f>IF(SUM(Evidencija!C112:R112)=0,"-",SUM(Evidencija!C112:R112))</f>
        <v>-</v>
      </c>
      <c r="D106" s="43" t="str">
        <f>IF(SUM(Evidencija!U112:V112)=0,"-",MAX(Evidencija!U112:V112))</f>
        <v>-</v>
      </c>
      <c r="E106" s="44" t="str">
        <f>Evidencija!X112</f>
        <v>-</v>
      </c>
    </row>
    <row r="107" spans="1:5" x14ac:dyDescent="0.3">
      <c r="A107" s="40">
        <f>Evidencija!A113</f>
        <v>0</v>
      </c>
      <c r="B107" s="41">
        <f>Evidencija!B113</f>
        <v>0</v>
      </c>
      <c r="C107" s="42" t="str">
        <f>IF(SUM(Evidencija!C113:R113)=0,"-",SUM(Evidencija!C113:R113))</f>
        <v>-</v>
      </c>
      <c r="D107" s="43" t="str">
        <f>IF(SUM(Evidencija!U113:V113)=0,"-",MAX(Evidencija!U113:V113))</f>
        <v>-</v>
      </c>
      <c r="E107" s="44" t="str">
        <f>Evidencija!X113</f>
        <v>-</v>
      </c>
    </row>
    <row r="108" spans="1:5" x14ac:dyDescent="0.3">
      <c r="A108" s="40">
        <f>Evidencija!A114</f>
        <v>0</v>
      </c>
      <c r="B108" s="41">
        <f>Evidencija!B114</f>
        <v>0</v>
      </c>
      <c r="C108" s="42" t="str">
        <f>IF(SUM(Evidencija!C114:R114)=0,"-",SUM(Evidencija!C114:R114))</f>
        <v>-</v>
      </c>
      <c r="D108" s="43" t="str">
        <f>IF(SUM(Evidencija!U114:V114)=0,"-",MAX(Evidencija!U114:V114))</f>
        <v>-</v>
      </c>
      <c r="E108" s="44" t="str">
        <f>Evidencija!X114</f>
        <v>-</v>
      </c>
    </row>
    <row r="109" spans="1:5" x14ac:dyDescent="0.3">
      <c r="A109" s="40">
        <f>Evidencija!A115</f>
        <v>0</v>
      </c>
      <c r="B109" s="41">
        <f>Evidencija!B115</f>
        <v>0</v>
      </c>
      <c r="C109" s="42" t="str">
        <f>IF(SUM(Evidencija!C115:R115)=0,"-",SUM(Evidencija!C115:R115))</f>
        <v>-</v>
      </c>
      <c r="D109" s="43" t="str">
        <f>IF(SUM(Evidencija!U115:V115)=0,"-",MAX(Evidencija!U115:V115))</f>
        <v>-</v>
      </c>
      <c r="E109" s="44" t="str">
        <f>Evidencija!X115</f>
        <v>-</v>
      </c>
    </row>
    <row r="110" spans="1:5" x14ac:dyDescent="0.3">
      <c r="A110" s="40">
        <f>Evidencija!A116</f>
        <v>0</v>
      </c>
      <c r="B110" s="41">
        <f>Evidencija!B116</f>
        <v>0</v>
      </c>
      <c r="C110" s="42" t="str">
        <f>IF(SUM(Evidencija!C116:R116)=0,"-",SUM(Evidencija!C116:R116))</f>
        <v>-</v>
      </c>
      <c r="D110" s="43" t="str">
        <f>IF(SUM(Evidencija!U116:V116)=0,"-",MAX(Evidencija!U116:V116))</f>
        <v>-</v>
      </c>
      <c r="E110" s="44" t="str">
        <f>Evidencija!X116</f>
        <v>-</v>
      </c>
    </row>
    <row r="111" spans="1:5" x14ac:dyDescent="0.3">
      <c r="A111" s="40">
        <f>Evidencija!A117</f>
        <v>0</v>
      </c>
      <c r="B111" s="41">
        <f>Evidencija!B117</f>
        <v>0</v>
      </c>
      <c r="C111" s="42" t="str">
        <f>IF(SUM(Evidencija!C117:R117)=0,"-",SUM(Evidencija!C117:R117))</f>
        <v>-</v>
      </c>
      <c r="D111" s="43" t="str">
        <f>IF(SUM(Evidencija!U117:V117)=0,"-",MAX(Evidencija!U117:V117))</f>
        <v>-</v>
      </c>
      <c r="E111" s="44" t="str">
        <f>Evidencija!X117</f>
        <v>-</v>
      </c>
    </row>
    <row r="112" spans="1:5" x14ac:dyDescent="0.3">
      <c r="A112" s="12"/>
      <c r="B112" s="13"/>
      <c r="C112" s="14"/>
      <c r="D112" s="15"/>
      <c r="E112" s="39"/>
    </row>
    <row r="113" spans="1:5" x14ac:dyDescent="0.3">
      <c r="A113" s="12"/>
      <c r="B113" s="13"/>
      <c r="C113" s="14"/>
      <c r="D113" s="15"/>
      <c r="E113" s="39"/>
    </row>
    <row r="114" spans="1:5" x14ac:dyDescent="0.3">
      <c r="A114" s="12"/>
      <c r="B114" s="13"/>
      <c r="C114" s="14"/>
      <c r="D114" s="15"/>
      <c r="E114" s="39"/>
    </row>
    <row r="115" spans="1:5" x14ac:dyDescent="0.3">
      <c r="A115" s="12"/>
      <c r="B115" s="13"/>
      <c r="C115" s="14"/>
      <c r="D115" s="15"/>
      <c r="E115" s="39"/>
    </row>
    <row r="116" spans="1:5" x14ac:dyDescent="0.3">
      <c r="A116" s="12"/>
      <c r="B116" s="13"/>
      <c r="C116" s="14"/>
      <c r="D116" s="15"/>
      <c r="E116" s="39"/>
    </row>
    <row r="117" spans="1:5" x14ac:dyDescent="0.3">
      <c r="A117" s="12"/>
      <c r="B117" s="13"/>
      <c r="C117" s="14"/>
      <c r="D117" s="15"/>
      <c r="E117" s="39"/>
    </row>
    <row r="118" spans="1:5" x14ac:dyDescent="0.3">
      <c r="A118" s="12"/>
      <c r="B118" s="13"/>
      <c r="C118" s="14"/>
      <c r="D118" s="15"/>
      <c r="E118" s="39"/>
    </row>
    <row r="119" spans="1:5" x14ac:dyDescent="0.3">
      <c r="A119" s="12"/>
      <c r="B119" s="13"/>
      <c r="C119" s="14"/>
      <c r="D119" s="15"/>
      <c r="E119" s="39"/>
    </row>
    <row r="120" spans="1:5" x14ac:dyDescent="0.3">
      <c r="A120" s="12"/>
      <c r="B120" s="13"/>
      <c r="C120" s="14"/>
      <c r="D120" s="15"/>
      <c r="E120" s="39"/>
    </row>
    <row r="121" spans="1:5" x14ac:dyDescent="0.3">
      <c r="A121" s="12"/>
      <c r="B121" s="13"/>
      <c r="C121" s="14"/>
      <c r="D121" s="15"/>
      <c r="E121" s="39"/>
    </row>
    <row r="122" spans="1:5" x14ac:dyDescent="0.3">
      <c r="A122" s="12"/>
      <c r="B122" s="13"/>
      <c r="C122" s="14"/>
      <c r="D122" s="15"/>
      <c r="E122" s="39"/>
    </row>
    <row r="123" spans="1:5" x14ac:dyDescent="0.3">
      <c r="A123" s="12"/>
      <c r="B123" s="13"/>
      <c r="C123" s="14"/>
      <c r="D123" s="15"/>
      <c r="E123" s="39"/>
    </row>
    <row r="124" spans="1:5" x14ac:dyDescent="0.3">
      <c r="A124" s="12"/>
      <c r="B124" s="13"/>
      <c r="C124" s="14"/>
      <c r="D124" s="15"/>
      <c r="E124" s="39"/>
    </row>
    <row r="125" spans="1:5" x14ac:dyDescent="0.3">
      <c r="A125" s="12"/>
      <c r="B125" s="13"/>
      <c r="C125" s="14"/>
      <c r="D125" s="15"/>
      <c r="E125" s="39"/>
    </row>
    <row r="126" spans="1:5" x14ac:dyDescent="0.3">
      <c r="A126" s="12"/>
      <c r="B126" s="13"/>
      <c r="C126" s="14"/>
      <c r="D126" s="15"/>
      <c r="E126" s="39"/>
    </row>
    <row r="127" spans="1:5" x14ac:dyDescent="0.3">
      <c r="A127" s="12"/>
      <c r="B127" s="13"/>
      <c r="C127" s="14"/>
      <c r="D127" s="15"/>
      <c r="E127" s="39"/>
    </row>
    <row r="128" spans="1:5" x14ac:dyDescent="0.3">
      <c r="A128" s="12"/>
      <c r="B128" s="13"/>
      <c r="C128" s="14"/>
      <c r="D128" s="15"/>
      <c r="E128" s="39"/>
    </row>
    <row r="129" spans="1:5" x14ac:dyDescent="0.3">
      <c r="A129" s="12"/>
      <c r="B129" s="13"/>
      <c r="C129" s="14"/>
      <c r="D129" s="15"/>
      <c r="E129" s="39"/>
    </row>
    <row r="130" spans="1:5" x14ac:dyDescent="0.3">
      <c r="A130" s="12"/>
      <c r="B130" s="13"/>
      <c r="C130" s="14"/>
      <c r="D130" s="15"/>
      <c r="E130" s="39"/>
    </row>
    <row r="131" spans="1:5" x14ac:dyDescent="0.3">
      <c r="A131" s="12"/>
      <c r="B131" s="13"/>
      <c r="C131" s="14"/>
      <c r="D131" s="15"/>
      <c r="E131" s="39"/>
    </row>
    <row r="132" spans="1:5" x14ac:dyDescent="0.3">
      <c r="A132" s="12"/>
      <c r="B132" s="13"/>
      <c r="C132" s="54"/>
      <c r="D132" s="55"/>
      <c r="E132" s="54"/>
    </row>
    <row r="159" spans="4:4" x14ac:dyDescent="0.3">
      <c r="D159" s="19"/>
    </row>
    <row r="160" spans="4:4" x14ac:dyDescent="0.3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7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 ____ jul. 2016. godine&amp;CStrana &amp;P/&amp;N&amp;RProdekan za nastavu
DOC. DR TATIJANA DLABAČ
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abSelected="1" topLeftCell="C1" workbookViewId="0">
      <selection activeCell="L18" sqref="L18"/>
    </sheetView>
  </sheetViews>
  <sheetFormatPr defaultColWidth="9.1796875" defaultRowHeight="12.5" x14ac:dyDescent="0.25"/>
  <cols>
    <col min="1" max="1" width="12.54296875" style="38" hidden="1" customWidth="1"/>
    <col min="2" max="2" width="11" style="21" hidden="1" customWidth="1"/>
    <col min="3" max="15" width="9.1796875" style="21"/>
    <col min="16" max="16" width="9.453125" style="21" bestFit="1" customWidth="1"/>
    <col min="17" max="16384" width="9.1796875" style="21"/>
  </cols>
  <sheetData>
    <row r="1" spans="1:19" ht="14" x14ac:dyDescent="0.3">
      <c r="A1" s="20" t="str">
        <f>Zakljucne!E10</f>
        <v>A</v>
      </c>
      <c r="E1" s="22" t="str">
        <f>Zakljucne!A3</f>
        <v>STUDIJSKI PROGRAM: Elektronika, Telekomunikacije i Računari</v>
      </c>
      <c r="F1" s="23"/>
      <c r="G1" s="23"/>
      <c r="H1" s="23"/>
    </row>
    <row r="2" spans="1:19" ht="14" x14ac:dyDescent="0.3">
      <c r="A2" s="20" t="str">
        <f>Zakljucne!E11</f>
        <v>A</v>
      </c>
      <c r="E2" s="22" t="str">
        <f>Zakljucne!A5</f>
        <v>PREDMET: Elektrotehnički materijali</v>
      </c>
      <c r="F2" s="23"/>
      <c r="G2" s="23"/>
      <c r="H2" s="23"/>
    </row>
    <row r="3" spans="1:19" ht="14" x14ac:dyDescent="0.3">
      <c r="A3" s="20" t="str">
        <f>Zakljucne!E12</f>
        <v>B</v>
      </c>
      <c r="E3" s="23" t="e">
        <f>Evidencija!#REF!</f>
        <v>#REF!</v>
      </c>
      <c r="F3" s="23"/>
      <c r="G3" s="23"/>
      <c r="H3" s="23"/>
    </row>
    <row r="4" spans="1:19" ht="14" x14ac:dyDescent="0.3">
      <c r="A4" s="20" t="str">
        <f>Zakljucne!E13</f>
        <v>A</v>
      </c>
      <c r="E4" s="21" t="e">
        <f>Evidencija!#REF!</f>
        <v>#REF!</v>
      </c>
      <c r="F4" s="23"/>
      <c r="G4" s="23"/>
    </row>
    <row r="5" spans="1:19" ht="14" x14ac:dyDescent="0.3">
      <c r="A5" s="20" t="str">
        <f>Zakljucne!E14</f>
        <v>B</v>
      </c>
      <c r="E5" s="21">
        <f>Evidencija!E4</f>
        <v>0</v>
      </c>
    </row>
    <row r="6" spans="1:19" ht="14" x14ac:dyDescent="0.3">
      <c r="A6" s="20" t="str">
        <f>Zakljucne!E15</f>
        <v>A</v>
      </c>
    </row>
    <row r="7" spans="1:19" ht="14" x14ac:dyDescent="0.3">
      <c r="A7" s="20" t="str">
        <f>Zakljucne!E16</f>
        <v>A</v>
      </c>
    </row>
    <row r="8" spans="1:19" ht="14.5" thickBot="1" x14ac:dyDescent="0.35">
      <c r="A8" s="20" t="str">
        <f>Zakljucne!E17</f>
        <v>C</v>
      </c>
    </row>
    <row r="9" spans="1:19" ht="14.5" thickBot="1" x14ac:dyDescent="0.35">
      <c r="A9" s="20" t="e">
        <f>Zakljucne!E18</f>
        <v>#REF!</v>
      </c>
      <c r="C9" s="24" t="s">
        <v>18</v>
      </c>
      <c r="D9" s="141" t="s">
        <v>19</v>
      </c>
      <c r="E9" s="142"/>
      <c r="F9" s="143" t="s">
        <v>15</v>
      </c>
      <c r="G9" s="144"/>
      <c r="H9" s="141" t="s">
        <v>17</v>
      </c>
      <c r="I9" s="142"/>
      <c r="J9" s="143" t="s">
        <v>13</v>
      </c>
      <c r="K9" s="144"/>
      <c r="L9" s="141" t="s">
        <v>14</v>
      </c>
      <c r="M9" s="142"/>
      <c r="N9" s="143" t="s">
        <v>16</v>
      </c>
      <c r="O9" s="144"/>
      <c r="P9" s="141" t="s">
        <v>20</v>
      </c>
      <c r="Q9" s="142"/>
      <c r="R9" s="143" t="s">
        <v>21</v>
      </c>
      <c r="S9" s="142"/>
    </row>
    <row r="10" spans="1:19" ht="14.5" thickBot="1" x14ac:dyDescent="0.35">
      <c r="A10" s="20" t="str">
        <f>Zakljucne!E19</f>
        <v>F</v>
      </c>
      <c r="C10" s="25">
        <f>D10+F10+H10+J10+L10+N10</f>
        <v>47</v>
      </c>
      <c r="D10" s="26">
        <f>COUNTIF($A$1:$A$300,"A")</f>
        <v>13</v>
      </c>
      <c r="E10" s="27">
        <f>D10/$C$10*100</f>
        <v>27.659574468085108</v>
      </c>
      <c r="F10" s="28">
        <f>COUNTIF($A$1:$A$300,"B")</f>
        <v>8</v>
      </c>
      <c r="G10" s="29">
        <f>F10/$C$10*100</f>
        <v>17.021276595744681</v>
      </c>
      <c r="H10" s="26">
        <f>COUNTIF($A$1:$A$300,"C")</f>
        <v>8</v>
      </c>
      <c r="I10" s="27">
        <f>H10/$C$10*100</f>
        <v>17.021276595744681</v>
      </c>
      <c r="J10" s="28">
        <f>COUNTIF($A$1:$A$300,"D")</f>
        <v>5</v>
      </c>
      <c r="K10" s="29">
        <f>J10/$C$10*100</f>
        <v>10.638297872340425</v>
      </c>
      <c r="L10" s="26">
        <f>COUNTIF($A$1:$A$300,"E")</f>
        <v>5</v>
      </c>
      <c r="M10" s="27">
        <f>L10/$C$10*100</f>
        <v>10.638297872340425</v>
      </c>
      <c r="N10" s="28">
        <f>COUNTIF($A$1:$A$300,"F")</f>
        <v>8</v>
      </c>
      <c r="O10" s="29">
        <f>N10/$C$10*100</f>
        <v>17.021276595744681</v>
      </c>
      <c r="P10" s="30">
        <f>D10+F10+H10+J10+L10</f>
        <v>39</v>
      </c>
      <c r="Q10" s="27">
        <f>P10/$C$10*100</f>
        <v>82.978723404255319</v>
      </c>
      <c r="R10" s="31">
        <f>N10</f>
        <v>8</v>
      </c>
      <c r="S10" s="27">
        <f>R10/$C$10*100</f>
        <v>17.021276595744681</v>
      </c>
    </row>
    <row r="11" spans="1:19" ht="14" x14ac:dyDescent="0.3">
      <c r="A11" s="20" t="str">
        <f>Zakljucne!E20</f>
        <v>D</v>
      </c>
      <c r="C11" s="32"/>
      <c r="D11" s="33"/>
      <c r="E11" s="34"/>
    </row>
    <row r="12" spans="1:19" ht="14" x14ac:dyDescent="0.3">
      <c r="A12" s="20" t="e">
        <f>Zakljucne!E21</f>
        <v>#REF!</v>
      </c>
      <c r="C12" s="32"/>
      <c r="D12" s="33"/>
      <c r="E12" s="34"/>
    </row>
    <row r="13" spans="1:19" ht="14" x14ac:dyDescent="0.3">
      <c r="A13" s="20" t="str">
        <f>Zakljucne!E22</f>
        <v>D</v>
      </c>
      <c r="C13" s="32"/>
      <c r="D13" s="33"/>
      <c r="E13" s="34"/>
    </row>
    <row r="14" spans="1:19" ht="14" x14ac:dyDescent="0.3">
      <c r="A14" s="20" t="str">
        <f>Zakljucne!E23</f>
        <v>A</v>
      </c>
      <c r="C14" s="32"/>
      <c r="D14" s="33"/>
      <c r="E14" s="34"/>
      <c r="G14" s="36"/>
      <c r="H14" s="36"/>
    </row>
    <row r="15" spans="1:19" ht="14" x14ac:dyDescent="0.3">
      <c r="A15" s="20" t="str">
        <f>Zakljucne!E24</f>
        <v>D</v>
      </c>
      <c r="G15" s="36"/>
      <c r="H15" s="36"/>
    </row>
    <row r="16" spans="1:19" ht="14" x14ac:dyDescent="0.3">
      <c r="A16" s="20" t="str">
        <f>Zakljucne!E25</f>
        <v>F</v>
      </c>
      <c r="G16" s="35"/>
      <c r="H16" s="36"/>
    </row>
    <row r="17" spans="1:12" ht="14" x14ac:dyDescent="0.3">
      <c r="A17" s="20" t="str">
        <f>Zakljucne!E26</f>
        <v>C</v>
      </c>
      <c r="G17" s="35"/>
      <c r="H17" s="36"/>
    </row>
    <row r="18" spans="1:12" ht="14" x14ac:dyDescent="0.3">
      <c r="A18" s="20" t="str">
        <f>Zakljucne!E27</f>
        <v>F</v>
      </c>
      <c r="G18" s="35"/>
      <c r="H18" s="36"/>
    </row>
    <row r="19" spans="1:12" ht="14" x14ac:dyDescent="0.3">
      <c r="A19" s="20" t="e">
        <f>Zakljucne!E28</f>
        <v>#REF!</v>
      </c>
      <c r="G19" s="35"/>
      <c r="H19" s="36"/>
    </row>
    <row r="20" spans="1:12" ht="14" x14ac:dyDescent="0.3">
      <c r="A20" s="20" t="str">
        <f>Zakljucne!E29</f>
        <v>C</v>
      </c>
      <c r="G20" s="35"/>
      <c r="H20" s="36"/>
    </row>
    <row r="21" spans="1:12" ht="14" x14ac:dyDescent="0.3">
      <c r="A21" s="20" t="str">
        <f>Zakljucne!E30</f>
        <v>F</v>
      </c>
      <c r="G21" s="35"/>
      <c r="H21" s="36"/>
    </row>
    <row r="22" spans="1:12" ht="14" x14ac:dyDescent="0.3">
      <c r="A22" s="20" t="str">
        <f>Zakljucne!E31</f>
        <v>A</v>
      </c>
      <c r="G22" s="35"/>
      <c r="H22" s="36"/>
    </row>
    <row r="23" spans="1:12" ht="14" x14ac:dyDescent="0.3">
      <c r="A23" s="20" t="str">
        <f>Zakljucne!E32</f>
        <v>C</v>
      </c>
      <c r="G23" s="35"/>
      <c r="H23" s="36"/>
    </row>
    <row r="24" spans="1:12" ht="14" x14ac:dyDescent="0.3">
      <c r="A24" s="20" t="str">
        <f>Zakljucne!E33</f>
        <v>E</v>
      </c>
      <c r="G24" s="35"/>
      <c r="H24" s="36"/>
    </row>
    <row r="25" spans="1:12" ht="14" x14ac:dyDescent="0.3">
      <c r="A25" s="20" t="str">
        <f>Zakljucne!E34</f>
        <v>A</v>
      </c>
      <c r="G25" s="35"/>
      <c r="H25" s="36"/>
    </row>
    <row r="26" spans="1:12" ht="14" x14ac:dyDescent="0.3">
      <c r="A26" s="20" t="str">
        <f>Zakljucne!E35</f>
        <v>B</v>
      </c>
      <c r="G26" s="35"/>
      <c r="H26" s="36"/>
    </row>
    <row r="27" spans="1:12" ht="14" x14ac:dyDescent="0.3">
      <c r="A27" s="20" t="str">
        <f>Zakljucne!E36</f>
        <v>F</v>
      </c>
      <c r="G27" s="35"/>
      <c r="H27" s="36"/>
      <c r="I27" s="23"/>
      <c r="J27" s="23"/>
      <c r="K27" s="23"/>
      <c r="L27" s="23"/>
    </row>
    <row r="28" spans="1:12" ht="14" x14ac:dyDescent="0.3">
      <c r="A28" s="20" t="str">
        <f>Zakljucne!E37</f>
        <v>A</v>
      </c>
      <c r="G28" s="35"/>
      <c r="H28" s="36"/>
    </row>
    <row r="29" spans="1:12" ht="14" x14ac:dyDescent="0.3">
      <c r="A29" s="20" t="str">
        <f>Zakljucne!E38</f>
        <v>B</v>
      </c>
      <c r="G29" s="35"/>
      <c r="H29" s="36"/>
      <c r="I29" s="23"/>
      <c r="J29" s="23"/>
      <c r="K29" s="23"/>
      <c r="L29" s="23"/>
    </row>
    <row r="30" spans="1:12" ht="14" x14ac:dyDescent="0.3">
      <c r="A30" s="20" t="str">
        <f>Zakljucne!E39</f>
        <v>C</v>
      </c>
      <c r="G30" s="35"/>
      <c r="H30" s="36"/>
      <c r="I30" s="23"/>
      <c r="J30" s="23"/>
      <c r="K30" s="23"/>
      <c r="L30" s="23"/>
    </row>
    <row r="31" spans="1:12" ht="14" x14ac:dyDescent="0.3">
      <c r="A31" s="20" t="str">
        <f>Zakljucne!E40</f>
        <v>F</v>
      </c>
      <c r="G31" s="35"/>
      <c r="H31" s="36"/>
      <c r="I31" s="23"/>
      <c r="J31" s="23"/>
      <c r="K31" s="23"/>
      <c r="L31" s="23"/>
    </row>
    <row r="32" spans="1:12" ht="14" x14ac:dyDescent="0.3">
      <c r="A32" s="20" t="str">
        <f>Zakljucne!E41</f>
        <v>C</v>
      </c>
      <c r="G32" s="35"/>
      <c r="H32" s="36"/>
    </row>
    <row r="33" spans="1:12" ht="14" x14ac:dyDescent="0.3">
      <c r="A33" s="20" t="str">
        <f>Zakljucne!E42</f>
        <v>A</v>
      </c>
      <c r="G33" s="35"/>
      <c r="H33" s="36"/>
      <c r="I33" s="23"/>
      <c r="J33" s="23"/>
      <c r="K33" s="23"/>
      <c r="L33" s="23"/>
    </row>
    <row r="34" spans="1:12" ht="14" x14ac:dyDescent="0.3">
      <c r="A34" s="20" t="str">
        <f>Zakljucne!E43</f>
        <v>E</v>
      </c>
      <c r="G34" s="35"/>
      <c r="H34" s="36"/>
      <c r="I34" s="23"/>
      <c r="J34" s="23"/>
      <c r="K34" s="23"/>
      <c r="L34" s="23"/>
    </row>
    <row r="35" spans="1:12" ht="14" x14ac:dyDescent="0.3">
      <c r="A35" s="20" t="str">
        <f>Zakljucne!E44</f>
        <v>B</v>
      </c>
      <c r="G35" s="35"/>
      <c r="H35" s="36"/>
      <c r="I35" s="23"/>
      <c r="J35" s="23"/>
      <c r="K35" s="23"/>
      <c r="L35" s="23"/>
    </row>
    <row r="36" spans="1:12" ht="14" x14ac:dyDescent="0.3">
      <c r="A36" s="20" t="e">
        <f>Zakljucne!E45</f>
        <v>#REF!</v>
      </c>
      <c r="G36" s="35"/>
      <c r="H36" s="36"/>
    </row>
    <row r="37" spans="1:12" ht="14" x14ac:dyDescent="0.3">
      <c r="A37" s="20" t="str">
        <f>Zakljucne!E46</f>
        <v>B</v>
      </c>
      <c r="G37" s="35"/>
      <c r="H37" s="36"/>
      <c r="I37" s="23"/>
      <c r="J37" s="23"/>
      <c r="K37" s="23"/>
      <c r="L37" s="23"/>
    </row>
    <row r="38" spans="1:12" ht="14" x14ac:dyDescent="0.3">
      <c r="A38" s="20" t="str">
        <f>Zakljucne!E47</f>
        <v>E</v>
      </c>
      <c r="G38" s="35"/>
      <c r="H38" s="36"/>
      <c r="L38" s="23"/>
    </row>
    <row r="39" spans="1:12" ht="14" x14ac:dyDescent="0.3">
      <c r="A39" s="20" t="str">
        <f>Zakljucne!E48</f>
        <v>C</v>
      </c>
      <c r="G39" s="35"/>
      <c r="H39" s="36"/>
      <c r="I39" s="23"/>
      <c r="J39" s="23"/>
      <c r="K39" s="23"/>
      <c r="L39" s="23"/>
    </row>
    <row r="40" spans="1:12" ht="14" x14ac:dyDescent="0.3">
      <c r="A40" s="20" t="str">
        <f>Zakljucne!E49</f>
        <v>B</v>
      </c>
      <c r="G40" s="35"/>
      <c r="H40" s="36"/>
      <c r="I40" s="37"/>
      <c r="J40" s="23"/>
      <c r="K40" s="23"/>
      <c r="L40" s="23"/>
    </row>
    <row r="41" spans="1:12" ht="14" x14ac:dyDescent="0.3">
      <c r="A41" s="20" t="str">
        <f>Zakljucne!E50</f>
        <v>D</v>
      </c>
      <c r="G41" s="35"/>
      <c r="H41" s="36"/>
    </row>
    <row r="42" spans="1:12" ht="14" x14ac:dyDescent="0.3">
      <c r="A42" s="20" t="e">
        <f>Zakljucne!E51</f>
        <v>#REF!</v>
      </c>
      <c r="G42" s="35"/>
      <c r="H42" s="36"/>
    </row>
    <row r="43" spans="1:12" ht="14" x14ac:dyDescent="0.3">
      <c r="A43" s="20" t="str">
        <f>Zakljucne!E52</f>
        <v>A</v>
      </c>
      <c r="G43" s="35"/>
      <c r="H43" s="36"/>
    </row>
    <row r="44" spans="1:12" ht="14" x14ac:dyDescent="0.3">
      <c r="A44" s="20" t="e">
        <f>Zakljucne!E53</f>
        <v>#REF!</v>
      </c>
      <c r="G44" s="35"/>
      <c r="H44" s="36"/>
    </row>
    <row r="45" spans="1:12" ht="14" x14ac:dyDescent="0.3">
      <c r="A45" s="20" t="str">
        <f>Zakljucne!E54</f>
        <v>A</v>
      </c>
      <c r="G45" s="35"/>
      <c r="H45" s="36"/>
    </row>
    <row r="46" spans="1:12" ht="14" x14ac:dyDescent="0.3">
      <c r="A46" s="20" t="str">
        <f>Zakljucne!E55</f>
        <v>F</v>
      </c>
      <c r="G46" s="35"/>
      <c r="H46" s="36"/>
    </row>
    <row r="47" spans="1:12" ht="14" x14ac:dyDescent="0.3">
      <c r="A47" s="20" t="e">
        <f>Zakljucne!E56</f>
        <v>#REF!</v>
      </c>
      <c r="G47" s="35"/>
      <c r="H47" s="36"/>
    </row>
    <row r="48" spans="1:12" ht="14" x14ac:dyDescent="0.3">
      <c r="A48" s="20" t="str">
        <f>Zakljucne!E57</f>
        <v>E</v>
      </c>
      <c r="G48" s="35"/>
      <c r="H48" s="36"/>
    </row>
    <row r="49" spans="1:8" ht="14" x14ac:dyDescent="0.3">
      <c r="A49" s="20" t="str">
        <f>Zakljucne!E58</f>
        <v>A</v>
      </c>
      <c r="G49" s="35"/>
      <c r="H49" s="36"/>
    </row>
    <row r="50" spans="1:8" ht="14" x14ac:dyDescent="0.3">
      <c r="A50" s="20" t="str">
        <f>Zakljucne!E59</f>
        <v>F</v>
      </c>
      <c r="G50" s="35"/>
      <c r="H50" s="36"/>
    </row>
    <row r="51" spans="1:8" ht="14" x14ac:dyDescent="0.3">
      <c r="A51" s="20" t="e">
        <f>Zakljucne!E60</f>
        <v>#REF!</v>
      </c>
      <c r="G51" s="35"/>
      <c r="H51" s="36"/>
    </row>
    <row r="52" spans="1:8" ht="14" x14ac:dyDescent="0.3">
      <c r="A52" s="20" t="e">
        <f>Zakljucne!E61</f>
        <v>#REF!</v>
      </c>
      <c r="G52" s="35"/>
      <c r="H52" s="36"/>
    </row>
    <row r="53" spans="1:8" ht="14" x14ac:dyDescent="0.3">
      <c r="A53" s="20" t="e">
        <f>Zakljucne!E62</f>
        <v>#REF!</v>
      </c>
      <c r="G53" s="35"/>
      <c r="H53" s="36"/>
    </row>
    <row r="54" spans="1:8" ht="14" x14ac:dyDescent="0.3">
      <c r="A54" s="20" t="e">
        <f>Zakljucne!E63</f>
        <v>#REF!</v>
      </c>
      <c r="G54" s="35"/>
      <c r="H54" s="36"/>
    </row>
    <row r="55" spans="1:8" ht="14" x14ac:dyDescent="0.3">
      <c r="A55" s="20" t="e">
        <f>Zakljucne!E64</f>
        <v>#REF!</v>
      </c>
      <c r="G55" s="35"/>
      <c r="H55" s="36"/>
    </row>
    <row r="56" spans="1:8" ht="14" x14ac:dyDescent="0.3">
      <c r="A56" s="20" t="str">
        <f>Zakljucne!E65</f>
        <v>B</v>
      </c>
      <c r="G56" s="35"/>
      <c r="H56" s="36"/>
    </row>
    <row r="57" spans="1:8" ht="14" x14ac:dyDescent="0.3">
      <c r="A57" s="20" t="str">
        <f>Zakljucne!E66</f>
        <v>E</v>
      </c>
      <c r="G57" s="35"/>
      <c r="H57" s="36"/>
    </row>
    <row r="58" spans="1:8" ht="14" x14ac:dyDescent="0.3">
      <c r="A58" s="20" t="str">
        <f>Zakljucne!E67</f>
        <v>C</v>
      </c>
      <c r="G58" s="35"/>
      <c r="H58" s="36"/>
    </row>
    <row r="59" spans="1:8" ht="14" x14ac:dyDescent="0.3">
      <c r="A59" s="20" t="str">
        <f>Zakljucne!E68</f>
        <v>D</v>
      </c>
      <c r="G59" s="35"/>
      <c r="H59" s="36"/>
    </row>
    <row r="60" spans="1:8" ht="14" x14ac:dyDescent="0.3">
      <c r="A60" s="20" t="str">
        <f>Zakljucne!E69</f>
        <v>-</v>
      </c>
      <c r="G60" s="35"/>
      <c r="H60" s="36"/>
    </row>
    <row r="61" spans="1:8" ht="14" x14ac:dyDescent="0.3">
      <c r="A61" s="20" t="str">
        <f>Zakljucne!E70</f>
        <v>-</v>
      </c>
      <c r="G61" s="35"/>
      <c r="H61" s="36"/>
    </row>
    <row r="62" spans="1:8" ht="14" x14ac:dyDescent="0.3">
      <c r="A62" s="20" t="str">
        <f>Zakljucne!E71</f>
        <v>-</v>
      </c>
      <c r="G62" s="35"/>
      <c r="H62" s="36"/>
    </row>
    <row r="63" spans="1:8" ht="14" x14ac:dyDescent="0.3">
      <c r="A63" s="20" t="str">
        <f>Zakljucne!E72</f>
        <v>-</v>
      </c>
      <c r="G63" s="35"/>
      <c r="H63" s="36"/>
    </row>
    <row r="64" spans="1:8" ht="14" x14ac:dyDescent="0.3">
      <c r="A64" s="20" t="str">
        <f>Zakljucne!E73</f>
        <v>-</v>
      </c>
      <c r="G64" s="35"/>
      <c r="H64" s="36"/>
    </row>
    <row r="65" spans="1:8" ht="14" x14ac:dyDescent="0.3">
      <c r="A65" s="20" t="str">
        <f>Zakljucne!E74</f>
        <v>-</v>
      </c>
      <c r="G65" s="35"/>
      <c r="H65" s="36"/>
    </row>
    <row r="66" spans="1:8" ht="14" x14ac:dyDescent="0.3">
      <c r="A66" s="20" t="str">
        <f>Zakljucne!E75</f>
        <v>-</v>
      </c>
      <c r="G66" s="35"/>
      <c r="H66" s="36"/>
    </row>
    <row r="67" spans="1:8" ht="14" x14ac:dyDescent="0.3">
      <c r="A67" s="20" t="str">
        <f>Zakljucne!E76</f>
        <v>-</v>
      </c>
      <c r="G67" s="35"/>
      <c r="H67" s="36"/>
    </row>
    <row r="68" spans="1:8" ht="14" x14ac:dyDescent="0.3">
      <c r="A68" s="20" t="str">
        <f>Zakljucne!E77</f>
        <v>-</v>
      </c>
      <c r="G68" s="35"/>
      <c r="H68" s="36"/>
    </row>
    <row r="69" spans="1:8" ht="14" x14ac:dyDescent="0.3">
      <c r="A69" s="20" t="str">
        <f>Zakljucne!E78</f>
        <v>-</v>
      </c>
      <c r="G69" s="36"/>
      <c r="H69" s="36"/>
    </row>
    <row r="70" spans="1:8" ht="14" x14ac:dyDescent="0.3">
      <c r="A70" s="20" t="str">
        <f>Zakljucne!E79</f>
        <v>-</v>
      </c>
      <c r="G70" s="36"/>
      <c r="H70" s="36"/>
    </row>
    <row r="71" spans="1:8" ht="14" x14ac:dyDescent="0.3">
      <c r="A71" s="20" t="str">
        <f>Zakljucne!E80</f>
        <v>-</v>
      </c>
      <c r="G71" s="36"/>
      <c r="H71" s="36"/>
    </row>
    <row r="72" spans="1:8" ht="14" x14ac:dyDescent="0.3">
      <c r="A72" s="20" t="str">
        <f>Zakljucne!E81</f>
        <v>-</v>
      </c>
      <c r="G72" s="36"/>
      <c r="H72" s="36"/>
    </row>
    <row r="73" spans="1:8" ht="14" x14ac:dyDescent="0.3">
      <c r="A73" s="20" t="str">
        <f>Zakljucne!E82</f>
        <v>-</v>
      </c>
      <c r="G73" s="36"/>
      <c r="H73" s="36"/>
    </row>
    <row r="74" spans="1:8" ht="14" x14ac:dyDescent="0.3">
      <c r="A74" s="20" t="str">
        <f>Zakljucne!E83</f>
        <v>-</v>
      </c>
      <c r="G74" s="36"/>
      <c r="H74" s="36"/>
    </row>
    <row r="75" spans="1:8" ht="14" x14ac:dyDescent="0.3">
      <c r="A75" s="20" t="str">
        <f>Zakljucne!E84</f>
        <v>-</v>
      </c>
      <c r="G75" s="36"/>
      <c r="H75" s="36"/>
    </row>
    <row r="76" spans="1:8" ht="14" x14ac:dyDescent="0.3">
      <c r="A76" s="20" t="str">
        <f>Zakljucne!E85</f>
        <v>-</v>
      </c>
      <c r="G76" s="36"/>
      <c r="H76" s="36"/>
    </row>
    <row r="77" spans="1:8" ht="14" x14ac:dyDescent="0.3">
      <c r="A77" s="20" t="str">
        <f>Zakljucne!E86</f>
        <v>-</v>
      </c>
      <c r="G77" s="36"/>
      <c r="H77" s="36"/>
    </row>
    <row r="78" spans="1:8" ht="14" x14ac:dyDescent="0.3">
      <c r="A78" s="20" t="str">
        <f>Zakljucne!E87</f>
        <v>-</v>
      </c>
      <c r="G78" s="36"/>
      <c r="H78" s="36"/>
    </row>
    <row r="79" spans="1:8" ht="14" x14ac:dyDescent="0.3">
      <c r="A79" s="20" t="str">
        <f>Zakljucne!E88</f>
        <v>-</v>
      </c>
    </row>
    <row r="80" spans="1:8" ht="14" x14ac:dyDescent="0.3">
      <c r="A80" s="20" t="str">
        <f>Zakljucne!E89</f>
        <v>-</v>
      </c>
    </row>
    <row r="81" spans="1:1" ht="14" x14ac:dyDescent="0.3">
      <c r="A81" s="20" t="str">
        <f>Zakljucne!E90</f>
        <v>-</v>
      </c>
    </row>
    <row r="82" spans="1:1" ht="14" x14ac:dyDescent="0.3">
      <c r="A82" s="20" t="str">
        <f>Zakljucne!E91</f>
        <v>-</v>
      </c>
    </row>
    <row r="83" spans="1:1" ht="14" x14ac:dyDescent="0.3">
      <c r="A83" s="20" t="str">
        <f>Zakljucne!E92</f>
        <v>-</v>
      </c>
    </row>
    <row r="84" spans="1:1" ht="14" x14ac:dyDescent="0.3">
      <c r="A84" s="20" t="str">
        <f>Zakljucne!E93</f>
        <v>-</v>
      </c>
    </row>
    <row r="85" spans="1:1" ht="14" x14ac:dyDescent="0.3">
      <c r="A85" s="20" t="str">
        <f>Zakljucne!E94</f>
        <v>-</v>
      </c>
    </row>
    <row r="86" spans="1:1" ht="14" x14ac:dyDescent="0.3">
      <c r="A86" s="20" t="str">
        <f>Zakljucne!E95</f>
        <v>-</v>
      </c>
    </row>
    <row r="87" spans="1:1" ht="14" x14ac:dyDescent="0.3">
      <c r="A87" s="20" t="str">
        <f>Zakljucne!E96</f>
        <v>-</v>
      </c>
    </row>
    <row r="88" spans="1:1" ht="14" x14ac:dyDescent="0.3">
      <c r="A88" s="20" t="str">
        <f>Zakljucne!E97</f>
        <v>-</v>
      </c>
    </row>
    <row r="89" spans="1:1" ht="14" x14ac:dyDescent="0.3">
      <c r="A89" s="20" t="str">
        <f>Zakljucne!E98</f>
        <v>-</v>
      </c>
    </row>
    <row r="90" spans="1:1" ht="14" x14ac:dyDescent="0.3">
      <c r="A90" s="20" t="str">
        <f>Zakljucne!E99</f>
        <v>-</v>
      </c>
    </row>
    <row r="91" spans="1:1" ht="14" x14ac:dyDescent="0.3">
      <c r="A91" s="20" t="str">
        <f>Zakljucne!E100</f>
        <v>-</v>
      </c>
    </row>
    <row r="92" spans="1:1" ht="14" x14ac:dyDescent="0.3">
      <c r="A92" s="20" t="str">
        <f>Zakljucne!E101</f>
        <v>-</v>
      </c>
    </row>
    <row r="93" spans="1:1" ht="14" x14ac:dyDescent="0.3">
      <c r="A93" s="20" t="str">
        <f>Zakljucne!E102</f>
        <v>-</v>
      </c>
    </row>
    <row r="94" spans="1:1" ht="14" x14ac:dyDescent="0.3">
      <c r="A94" s="20" t="str">
        <f>Zakljucne!E103</f>
        <v>-</v>
      </c>
    </row>
    <row r="95" spans="1:1" ht="14" x14ac:dyDescent="0.3">
      <c r="A95" s="20" t="str">
        <f>Zakljucne!E104</f>
        <v>-</v>
      </c>
    </row>
    <row r="96" spans="1:1" ht="14" x14ac:dyDescent="0.3">
      <c r="A96" s="20" t="str">
        <f>Zakljucne!E105</f>
        <v>-</v>
      </c>
    </row>
    <row r="97" spans="1:1" ht="14" x14ac:dyDescent="0.3">
      <c r="A97" s="20" t="str">
        <f>Zakljucne!E106</f>
        <v>-</v>
      </c>
    </row>
    <row r="98" spans="1:1" ht="14" x14ac:dyDescent="0.3">
      <c r="A98" s="20" t="str">
        <f>Zakljucne!E107</f>
        <v>-</v>
      </c>
    </row>
    <row r="99" spans="1:1" ht="14" x14ac:dyDescent="0.3">
      <c r="A99" s="20" t="str">
        <f>Zakljucne!E108</f>
        <v>-</v>
      </c>
    </row>
    <row r="100" spans="1:1" ht="14" x14ac:dyDescent="0.3">
      <c r="A100" s="20" t="str">
        <f>Zakljucne!E109</f>
        <v>-</v>
      </c>
    </row>
    <row r="101" spans="1:1" ht="14" x14ac:dyDescent="0.3">
      <c r="A101" s="20" t="str">
        <f>Zakljucne!E110</f>
        <v>-</v>
      </c>
    </row>
    <row r="102" spans="1:1" ht="14" x14ac:dyDescent="0.3">
      <c r="A102" s="20" t="str">
        <f>Zakljucne!E111</f>
        <v>-</v>
      </c>
    </row>
    <row r="103" spans="1:1" ht="14" x14ac:dyDescent="0.3">
      <c r="A103" s="20">
        <f>Zakljucne!E112</f>
        <v>0</v>
      </c>
    </row>
    <row r="104" spans="1:1" ht="14" x14ac:dyDescent="0.3">
      <c r="A104" s="20">
        <f>Zakljucne!E113</f>
        <v>0</v>
      </c>
    </row>
    <row r="105" spans="1:1" ht="14" x14ac:dyDescent="0.3">
      <c r="A105" s="20">
        <f>Zakljucne!E114</f>
        <v>0</v>
      </c>
    </row>
    <row r="106" spans="1:1" ht="14" x14ac:dyDescent="0.3">
      <c r="A106" s="20">
        <f>Zakljucne!E115</f>
        <v>0</v>
      </c>
    </row>
    <row r="107" spans="1:1" ht="14" x14ac:dyDescent="0.3">
      <c r="A107" s="20">
        <f>Zakljucne!E116</f>
        <v>0</v>
      </c>
    </row>
    <row r="108" spans="1:1" ht="14" x14ac:dyDescent="0.3">
      <c r="A108" s="20">
        <f>Zakljucne!E117</f>
        <v>0</v>
      </c>
    </row>
    <row r="109" spans="1:1" ht="14" x14ac:dyDescent="0.3">
      <c r="A109" s="20">
        <f>Zakljucne!E118</f>
        <v>0</v>
      </c>
    </row>
    <row r="110" spans="1:1" ht="14" x14ac:dyDescent="0.3">
      <c r="A110" s="20">
        <f>Zakljucne!E119</f>
        <v>0</v>
      </c>
    </row>
    <row r="111" spans="1:1" ht="14" x14ac:dyDescent="0.3">
      <c r="A111" s="20">
        <f>Zakljucne!E120</f>
        <v>0</v>
      </c>
    </row>
    <row r="112" spans="1:1" ht="14" x14ac:dyDescent="0.3">
      <c r="A112" s="20">
        <f>Zakljucne!E121</f>
        <v>0</v>
      </c>
    </row>
    <row r="113" spans="1:1" ht="14" x14ac:dyDescent="0.3">
      <c r="A113" s="20">
        <f>Zakljucne!E122</f>
        <v>0</v>
      </c>
    </row>
    <row r="114" spans="1:1" ht="14" x14ac:dyDescent="0.3">
      <c r="A114" s="20">
        <f>Zakljucne!E123</f>
        <v>0</v>
      </c>
    </row>
    <row r="115" spans="1:1" ht="14" x14ac:dyDescent="0.3">
      <c r="A115" s="20">
        <f>Zakljucne!E124</f>
        <v>0</v>
      </c>
    </row>
    <row r="116" spans="1:1" ht="14" x14ac:dyDescent="0.3">
      <c r="A116" s="20">
        <f>Zakljucne!E125</f>
        <v>0</v>
      </c>
    </row>
    <row r="117" spans="1:1" ht="14" x14ac:dyDescent="0.3">
      <c r="A117" s="20">
        <f>Zakljucne!E126</f>
        <v>0</v>
      </c>
    </row>
    <row r="118" spans="1:1" ht="14" x14ac:dyDescent="0.3">
      <c r="A118" s="20">
        <f>Zakljucne!E127</f>
        <v>0</v>
      </c>
    </row>
    <row r="119" spans="1:1" ht="14" x14ac:dyDescent="0.3">
      <c r="A119" s="20">
        <f>Zakljucne!E128</f>
        <v>0</v>
      </c>
    </row>
    <row r="120" spans="1:1" ht="14" x14ac:dyDescent="0.3">
      <c r="A120" s="20">
        <f>Zakljucne!E129</f>
        <v>0</v>
      </c>
    </row>
    <row r="121" spans="1:1" ht="14" x14ac:dyDescent="0.3">
      <c r="A121" s="20">
        <f>Zakljucne!E130</f>
        <v>0</v>
      </c>
    </row>
    <row r="122" spans="1:1" ht="14" x14ac:dyDescent="0.3">
      <c r="A122" s="20">
        <f>Zakljucne!E131</f>
        <v>0</v>
      </c>
    </row>
    <row r="123" spans="1:1" ht="14" x14ac:dyDescent="0.3">
      <c r="A123" s="20">
        <f>Zakljucne!E132</f>
        <v>0</v>
      </c>
    </row>
    <row r="124" spans="1:1" ht="14" x14ac:dyDescent="0.3">
      <c r="A124" s="20">
        <f>Zakljucne!E133</f>
        <v>0</v>
      </c>
    </row>
    <row r="125" spans="1:1" ht="14" x14ac:dyDescent="0.3">
      <c r="A125" s="20">
        <f>Zakljucne!E134</f>
        <v>0</v>
      </c>
    </row>
    <row r="126" spans="1:1" ht="14" x14ac:dyDescent="0.3">
      <c r="A126" s="20">
        <f>Zakljucne!E135</f>
        <v>0</v>
      </c>
    </row>
    <row r="127" spans="1:1" ht="14" x14ac:dyDescent="0.3">
      <c r="A127" s="20">
        <f>Zakljucne!E136</f>
        <v>0</v>
      </c>
    </row>
    <row r="128" spans="1:1" ht="14" x14ac:dyDescent="0.3">
      <c r="A128" s="20">
        <f>Zakljucne!E137</f>
        <v>0</v>
      </c>
    </row>
    <row r="129" spans="1:1" ht="14" x14ac:dyDescent="0.3">
      <c r="A129" s="20">
        <f>Zakljucne!E138</f>
        <v>0</v>
      </c>
    </row>
    <row r="130" spans="1:1" ht="14" x14ac:dyDescent="0.3">
      <c r="A130" s="20">
        <f>Zakljucne!E139</f>
        <v>0</v>
      </c>
    </row>
    <row r="131" spans="1:1" ht="14" x14ac:dyDescent="0.3">
      <c r="A131" s="20">
        <f>Zakljucne!E140</f>
        <v>0</v>
      </c>
    </row>
    <row r="132" spans="1:1" ht="14" x14ac:dyDescent="0.3">
      <c r="A132" s="20">
        <f>Zakljucne!E141</f>
        <v>0</v>
      </c>
    </row>
    <row r="133" spans="1:1" ht="14" x14ac:dyDescent="0.3">
      <c r="A133" s="20">
        <f>Zakljucne!E142</f>
        <v>0</v>
      </c>
    </row>
    <row r="134" spans="1:1" ht="14" x14ac:dyDescent="0.3">
      <c r="A134" s="20">
        <f>Zakljucne!E143</f>
        <v>0</v>
      </c>
    </row>
    <row r="135" spans="1:1" ht="14" x14ac:dyDescent="0.3">
      <c r="A135" s="20">
        <f>Zakljucne!E144</f>
        <v>0</v>
      </c>
    </row>
    <row r="136" spans="1:1" ht="14" x14ac:dyDescent="0.3">
      <c r="A136" s="20">
        <f>Zakljucne!E145</f>
        <v>0</v>
      </c>
    </row>
    <row r="137" spans="1:1" ht="14" x14ac:dyDescent="0.3">
      <c r="A137" s="20">
        <f>Zakljucne!E146</f>
        <v>0</v>
      </c>
    </row>
    <row r="138" spans="1:1" ht="14" x14ac:dyDescent="0.3">
      <c r="A138" s="20">
        <f>Zakljucne!E147</f>
        <v>0</v>
      </c>
    </row>
    <row r="139" spans="1:1" ht="14" x14ac:dyDescent="0.3">
      <c r="A139" s="20">
        <f>Zakljucne!E148</f>
        <v>0</v>
      </c>
    </row>
    <row r="140" spans="1:1" ht="14" x14ac:dyDescent="0.3">
      <c r="A140" s="20">
        <f>Zakljucne!E149</f>
        <v>0</v>
      </c>
    </row>
    <row r="141" spans="1:1" ht="14" x14ac:dyDescent="0.3">
      <c r="A141" s="20">
        <f>Zakljucne!E150</f>
        <v>0</v>
      </c>
    </row>
    <row r="142" spans="1:1" ht="14" x14ac:dyDescent="0.3">
      <c r="A142" s="20">
        <f>Zakljucne!E151</f>
        <v>0</v>
      </c>
    </row>
    <row r="143" spans="1:1" ht="14" x14ac:dyDescent="0.3">
      <c r="A143" s="20">
        <f>Zakljucne!E152</f>
        <v>0</v>
      </c>
    </row>
    <row r="144" spans="1:1" ht="14" x14ac:dyDescent="0.3">
      <c r="A144" s="20">
        <f>Zakljucne!E153</f>
        <v>0</v>
      </c>
    </row>
    <row r="145" spans="1:1" ht="14" x14ac:dyDescent="0.3">
      <c r="A145" s="20">
        <f>Zakljucne!E154</f>
        <v>0</v>
      </c>
    </row>
    <row r="146" spans="1:1" ht="14" x14ac:dyDescent="0.3">
      <c r="A146" s="20">
        <f>Zakljucne!E155</f>
        <v>0</v>
      </c>
    </row>
    <row r="147" spans="1:1" ht="14" x14ac:dyDescent="0.3">
      <c r="A147" s="20">
        <f>Zakljucne!E156</f>
        <v>0</v>
      </c>
    </row>
    <row r="148" spans="1:1" ht="14" x14ac:dyDescent="0.3">
      <c r="A148" s="20">
        <f>Zakljucne!E157</f>
        <v>0</v>
      </c>
    </row>
    <row r="149" spans="1:1" ht="14" x14ac:dyDescent="0.3">
      <c r="A149" s="20">
        <f>Zakljucne!E158</f>
        <v>0</v>
      </c>
    </row>
    <row r="150" spans="1:1" ht="14" x14ac:dyDescent="0.3">
      <c r="A150" s="20">
        <f>Zakljucne!E159</f>
        <v>0</v>
      </c>
    </row>
    <row r="151" spans="1:1" ht="14" x14ac:dyDescent="0.3">
      <c r="A151" s="20">
        <f>Zakljucne!E160</f>
        <v>0</v>
      </c>
    </row>
    <row r="152" spans="1:1" ht="14" x14ac:dyDescent="0.3">
      <c r="A152" s="20">
        <f>Zakljucne!E161</f>
        <v>0</v>
      </c>
    </row>
    <row r="153" spans="1:1" ht="14" x14ac:dyDescent="0.3">
      <c r="A153" s="20">
        <f>Zakljucne!E162</f>
        <v>0</v>
      </c>
    </row>
    <row r="154" spans="1:1" ht="14" x14ac:dyDescent="0.3">
      <c r="A154" s="20">
        <f>Zakljucne!E163</f>
        <v>0</v>
      </c>
    </row>
    <row r="155" spans="1:1" ht="14" x14ac:dyDescent="0.3">
      <c r="A155" s="20">
        <f>Zakljucne!E164</f>
        <v>0</v>
      </c>
    </row>
    <row r="156" spans="1:1" ht="14" x14ac:dyDescent="0.3">
      <c r="A156" s="20">
        <f>Zakljucne!E165</f>
        <v>0</v>
      </c>
    </row>
    <row r="157" spans="1:1" ht="14" x14ac:dyDescent="0.3">
      <c r="A157" s="20">
        <f>Zakljucne!E166</f>
        <v>0</v>
      </c>
    </row>
    <row r="158" spans="1:1" ht="14" x14ac:dyDescent="0.3">
      <c r="A158" s="20">
        <f>Zakljucne!E167</f>
        <v>0</v>
      </c>
    </row>
    <row r="159" spans="1:1" ht="14" x14ac:dyDescent="0.3">
      <c r="A159" s="20">
        <f>Zakljucne!E168</f>
        <v>0</v>
      </c>
    </row>
    <row r="160" spans="1:1" ht="14" x14ac:dyDescent="0.3">
      <c r="A160" s="20">
        <f>Zakljucne!E169</f>
        <v>0</v>
      </c>
    </row>
    <row r="161" spans="1:1" ht="14" x14ac:dyDescent="0.3">
      <c r="A161" s="20">
        <f>Zakljucne!E170</f>
        <v>0</v>
      </c>
    </row>
    <row r="162" spans="1:1" ht="14" x14ac:dyDescent="0.3">
      <c r="A162" s="20">
        <f>Zakljucne!E171</f>
        <v>0</v>
      </c>
    </row>
    <row r="163" spans="1:1" ht="14" x14ac:dyDescent="0.3">
      <c r="A163" s="20">
        <f>Zakljucne!E172</f>
        <v>0</v>
      </c>
    </row>
    <row r="164" spans="1:1" ht="14" x14ac:dyDescent="0.3">
      <c r="A164" s="20">
        <f>Zakljucne!E173</f>
        <v>0</v>
      </c>
    </row>
    <row r="165" spans="1:1" ht="14" x14ac:dyDescent="0.3">
      <c r="A165" s="20">
        <f>Zakljucne!E174</f>
        <v>0</v>
      </c>
    </row>
    <row r="166" spans="1:1" ht="14" x14ac:dyDescent="0.3">
      <c r="A166" s="20">
        <f>Zakljucne!E175</f>
        <v>0</v>
      </c>
    </row>
    <row r="167" spans="1:1" ht="14" x14ac:dyDescent="0.3">
      <c r="A167" s="20">
        <f>Zakljucne!E176</f>
        <v>0</v>
      </c>
    </row>
    <row r="168" spans="1:1" ht="14" x14ac:dyDescent="0.3">
      <c r="A168" s="20">
        <f>Zakljucne!E177</f>
        <v>0</v>
      </c>
    </row>
    <row r="169" spans="1:1" ht="14" x14ac:dyDescent="0.3">
      <c r="A169" s="20">
        <f>Zakljucne!E178</f>
        <v>0</v>
      </c>
    </row>
    <row r="170" spans="1:1" ht="14" x14ac:dyDescent="0.3">
      <c r="A170" s="20">
        <f>Zakljucne!E179</f>
        <v>0</v>
      </c>
    </row>
    <row r="171" spans="1:1" ht="14" x14ac:dyDescent="0.3">
      <c r="A171" s="20">
        <f>Zakljucne!E180</f>
        <v>0</v>
      </c>
    </row>
    <row r="172" spans="1:1" ht="14" x14ac:dyDescent="0.3">
      <c r="A172" s="20">
        <f>Zakljucne!E181</f>
        <v>0</v>
      </c>
    </row>
    <row r="173" spans="1:1" ht="14" x14ac:dyDescent="0.3">
      <c r="A173" s="20">
        <f>Zakljucne!E182</f>
        <v>0</v>
      </c>
    </row>
    <row r="174" spans="1:1" ht="14" x14ac:dyDescent="0.3">
      <c r="A174" s="20">
        <f>Zakljucne!E183</f>
        <v>0</v>
      </c>
    </row>
    <row r="175" spans="1:1" ht="14" x14ac:dyDescent="0.3">
      <c r="A175" s="20">
        <f>Zakljucne!E184</f>
        <v>0</v>
      </c>
    </row>
    <row r="176" spans="1:1" ht="14" x14ac:dyDescent="0.3">
      <c r="A176" s="20">
        <f>Zakljucne!E185</f>
        <v>0</v>
      </c>
    </row>
    <row r="177" spans="1:1" ht="14" x14ac:dyDescent="0.3">
      <c r="A177" s="20">
        <f>Zakljucne!E186</f>
        <v>0</v>
      </c>
    </row>
    <row r="178" spans="1:1" ht="14" x14ac:dyDescent="0.3">
      <c r="A178" s="20">
        <f>Zakljucne!E187</f>
        <v>0</v>
      </c>
    </row>
    <row r="179" spans="1:1" ht="14" x14ac:dyDescent="0.3">
      <c r="A179" s="20">
        <f>Zakljucne!E188</f>
        <v>0</v>
      </c>
    </row>
    <row r="180" spans="1:1" ht="14" x14ac:dyDescent="0.3">
      <c r="A180" s="20">
        <f>Zakljucne!E189</f>
        <v>0</v>
      </c>
    </row>
    <row r="181" spans="1:1" ht="14" x14ac:dyDescent="0.3">
      <c r="A181" s="20">
        <f>Zakljucne!E190</f>
        <v>0</v>
      </c>
    </row>
    <row r="182" spans="1:1" ht="14" x14ac:dyDescent="0.3">
      <c r="A182" s="20">
        <f>Zakljucne!E191</f>
        <v>0</v>
      </c>
    </row>
    <row r="183" spans="1:1" ht="14" x14ac:dyDescent="0.3">
      <c r="A183" s="20">
        <f>Zakljucne!E192</f>
        <v>0</v>
      </c>
    </row>
    <row r="184" spans="1:1" ht="14" x14ac:dyDescent="0.3">
      <c r="A184" s="20">
        <f>Zakljucne!E193</f>
        <v>0</v>
      </c>
    </row>
    <row r="185" spans="1:1" ht="14" x14ac:dyDescent="0.3">
      <c r="A185" s="20">
        <f>Zakljucne!E194</f>
        <v>0</v>
      </c>
    </row>
    <row r="186" spans="1:1" ht="14" x14ac:dyDescent="0.3">
      <c r="A186" s="20">
        <f>Zakljucne!E195</f>
        <v>0</v>
      </c>
    </row>
    <row r="187" spans="1:1" ht="14" x14ac:dyDescent="0.3">
      <c r="A187" s="20">
        <f>Zakljucne!E196</f>
        <v>0</v>
      </c>
    </row>
    <row r="188" spans="1:1" ht="14" x14ac:dyDescent="0.3">
      <c r="A188" s="20">
        <f>Zakljucne!E197</f>
        <v>0</v>
      </c>
    </row>
    <row r="189" spans="1:1" ht="14" x14ac:dyDescent="0.3">
      <c r="A189" s="20">
        <f>Zakljucne!E198</f>
        <v>0</v>
      </c>
    </row>
    <row r="190" spans="1:1" ht="14" x14ac:dyDescent="0.3">
      <c r="A190" s="20">
        <f>Zakljucne!E199</f>
        <v>0</v>
      </c>
    </row>
    <row r="191" spans="1:1" ht="14" x14ac:dyDescent="0.3">
      <c r="A191" s="20">
        <f>Zakljucne!E200</f>
        <v>0</v>
      </c>
    </row>
    <row r="192" spans="1:1" ht="14" x14ac:dyDescent="0.3">
      <c r="A192" s="20">
        <f>Zakljucne!E201</f>
        <v>0</v>
      </c>
    </row>
    <row r="193" spans="1:1" ht="14" x14ac:dyDescent="0.3">
      <c r="A193" s="20">
        <f>Zakljucne!E202</f>
        <v>0</v>
      </c>
    </row>
    <row r="194" spans="1:1" ht="14" x14ac:dyDescent="0.3">
      <c r="A194" s="20">
        <f>Zakljucne!E203</f>
        <v>0</v>
      </c>
    </row>
    <row r="195" spans="1:1" ht="14" x14ac:dyDescent="0.3">
      <c r="A195" s="20">
        <f>Zakljucne!E204</f>
        <v>0</v>
      </c>
    </row>
    <row r="196" spans="1:1" ht="14" x14ac:dyDescent="0.3">
      <c r="A196" s="20">
        <f>Zakljucne!E205</f>
        <v>0</v>
      </c>
    </row>
    <row r="197" spans="1:1" ht="14" x14ac:dyDescent="0.3">
      <c r="A197" s="20">
        <f>Zakljucne!E206</f>
        <v>0</v>
      </c>
    </row>
    <row r="198" spans="1:1" ht="14" x14ac:dyDescent="0.3">
      <c r="A198" s="20">
        <f>Zakljucne!E207</f>
        <v>0</v>
      </c>
    </row>
    <row r="199" spans="1:1" ht="14" x14ac:dyDescent="0.3">
      <c r="A199" s="20">
        <f>Zakljucne!E208</f>
        <v>0</v>
      </c>
    </row>
    <row r="200" spans="1:1" ht="14" x14ac:dyDescent="0.3">
      <c r="A200" s="20">
        <f>Zakljucne!E209</f>
        <v>0</v>
      </c>
    </row>
    <row r="201" spans="1:1" ht="14" x14ac:dyDescent="0.3">
      <c r="A201" s="20">
        <f>Zakljucne!E210</f>
        <v>0</v>
      </c>
    </row>
    <row r="202" spans="1:1" ht="14" x14ac:dyDescent="0.3">
      <c r="A202" s="20">
        <f>Zakljucne!E211</f>
        <v>0</v>
      </c>
    </row>
    <row r="203" spans="1:1" ht="14" x14ac:dyDescent="0.3">
      <c r="A203" s="20">
        <f>Zakljucne!E212</f>
        <v>0</v>
      </c>
    </row>
    <row r="204" spans="1:1" ht="14" x14ac:dyDescent="0.3">
      <c r="A204" s="20">
        <f>Zakljucne!E213</f>
        <v>0</v>
      </c>
    </row>
    <row r="205" spans="1:1" ht="14" x14ac:dyDescent="0.3">
      <c r="A205" s="20">
        <f>Zakljucne!E214</f>
        <v>0</v>
      </c>
    </row>
    <row r="206" spans="1:1" ht="14" x14ac:dyDescent="0.3">
      <c r="A206" s="20">
        <f>Zakljucne!E215</f>
        <v>0</v>
      </c>
    </row>
    <row r="207" spans="1:1" ht="14" x14ac:dyDescent="0.3">
      <c r="A207" s="20">
        <f>Zakljucne!E216</f>
        <v>0</v>
      </c>
    </row>
    <row r="208" spans="1:1" ht="14" x14ac:dyDescent="0.3">
      <c r="A208" s="20">
        <f>Zakljucne!E217</f>
        <v>0</v>
      </c>
    </row>
    <row r="209" spans="1:1" ht="14" x14ac:dyDescent="0.3">
      <c r="A209" s="20">
        <f>Zakljucne!E218</f>
        <v>0</v>
      </c>
    </row>
    <row r="210" spans="1:1" ht="14" x14ac:dyDescent="0.3">
      <c r="A210" s="20">
        <f>Zakljucne!E219</f>
        <v>0</v>
      </c>
    </row>
    <row r="211" spans="1:1" ht="14" x14ac:dyDescent="0.3">
      <c r="A211" s="20">
        <f>Zakljucne!E220</f>
        <v>0</v>
      </c>
    </row>
    <row r="212" spans="1:1" ht="14" x14ac:dyDescent="0.3">
      <c r="A212" s="20">
        <f>Zakljucne!E221</f>
        <v>0</v>
      </c>
    </row>
    <row r="213" spans="1:1" ht="14" x14ac:dyDescent="0.3">
      <c r="A213" s="20">
        <f>Zakljucne!E222</f>
        <v>0</v>
      </c>
    </row>
    <row r="214" spans="1:1" ht="14" x14ac:dyDescent="0.3">
      <c r="A214" s="20">
        <f>Zakljucne!E223</f>
        <v>0</v>
      </c>
    </row>
    <row r="215" spans="1:1" ht="14" x14ac:dyDescent="0.3">
      <c r="A215" s="20">
        <f>Zakljucne!E224</f>
        <v>0</v>
      </c>
    </row>
    <row r="216" spans="1:1" ht="14" x14ac:dyDescent="0.3">
      <c r="A216" s="20">
        <f>Zakljucne!E225</f>
        <v>0</v>
      </c>
    </row>
    <row r="217" spans="1:1" ht="14" x14ac:dyDescent="0.3">
      <c r="A217" s="20">
        <f>Zakljucne!E226</f>
        <v>0</v>
      </c>
    </row>
    <row r="218" spans="1:1" ht="14" x14ac:dyDescent="0.3">
      <c r="A218" s="20">
        <f>Zakljucne!E227</f>
        <v>0</v>
      </c>
    </row>
    <row r="219" spans="1:1" ht="14" x14ac:dyDescent="0.3">
      <c r="A219" s="20">
        <f>Zakljucne!E228</f>
        <v>0</v>
      </c>
    </row>
    <row r="220" spans="1:1" ht="14" x14ac:dyDescent="0.3">
      <c r="A220" s="20">
        <f>Zakljucne!E229</f>
        <v>0</v>
      </c>
    </row>
    <row r="221" spans="1:1" ht="14" x14ac:dyDescent="0.3">
      <c r="A221" s="20">
        <f>Zakljucne!E230</f>
        <v>0</v>
      </c>
    </row>
    <row r="222" spans="1:1" ht="14" x14ac:dyDescent="0.3">
      <c r="A222" s="20">
        <f>Zakljucne!E231</f>
        <v>0</v>
      </c>
    </row>
    <row r="223" spans="1:1" ht="14" x14ac:dyDescent="0.3">
      <c r="A223" s="20">
        <f>Zakljucne!E232</f>
        <v>0</v>
      </c>
    </row>
    <row r="224" spans="1:1" ht="14" x14ac:dyDescent="0.3">
      <c r="A224" s="20">
        <f>Zakljucne!E233</f>
        <v>0</v>
      </c>
    </row>
    <row r="225" spans="1:1" ht="14" x14ac:dyDescent="0.3">
      <c r="A225" s="20">
        <f>Zakljucne!E234</f>
        <v>0</v>
      </c>
    </row>
    <row r="226" spans="1:1" ht="14" x14ac:dyDescent="0.3">
      <c r="A226" s="20">
        <f>Zakljucne!E235</f>
        <v>0</v>
      </c>
    </row>
    <row r="227" spans="1:1" ht="14" x14ac:dyDescent="0.3">
      <c r="A227" s="20">
        <f>Zakljucne!E236</f>
        <v>0</v>
      </c>
    </row>
    <row r="228" spans="1:1" ht="14" x14ac:dyDescent="0.3">
      <c r="A228" s="20">
        <f>Zakljucne!E237</f>
        <v>0</v>
      </c>
    </row>
    <row r="229" spans="1:1" ht="14" x14ac:dyDescent="0.3">
      <c r="A229" s="20">
        <f>Zakljucne!E238</f>
        <v>0</v>
      </c>
    </row>
    <row r="230" spans="1:1" ht="14" x14ac:dyDescent="0.3">
      <c r="A230" s="20">
        <f>Zakljucne!E239</f>
        <v>0</v>
      </c>
    </row>
    <row r="231" spans="1:1" ht="14" x14ac:dyDescent="0.3">
      <c r="A231" s="20">
        <f>Zakljucne!E240</f>
        <v>0</v>
      </c>
    </row>
    <row r="232" spans="1:1" ht="14" x14ac:dyDescent="0.3">
      <c r="A232" s="20">
        <f>Zakljucne!E241</f>
        <v>0</v>
      </c>
    </row>
    <row r="233" spans="1:1" ht="14" x14ac:dyDescent="0.3">
      <c r="A233" s="20">
        <f>Zakljucne!E242</f>
        <v>0</v>
      </c>
    </row>
    <row r="234" spans="1:1" ht="14" x14ac:dyDescent="0.3">
      <c r="A234" s="20">
        <f>Zakljucne!E243</f>
        <v>0</v>
      </c>
    </row>
    <row r="235" spans="1:1" ht="14" x14ac:dyDescent="0.3">
      <c r="A235" s="20">
        <f>Zakljucne!E244</f>
        <v>0</v>
      </c>
    </row>
    <row r="236" spans="1:1" ht="14" x14ac:dyDescent="0.3">
      <c r="A236" s="20">
        <f>Zakljucne!E245</f>
        <v>0</v>
      </c>
    </row>
    <row r="237" spans="1:1" ht="14" x14ac:dyDescent="0.3">
      <c r="A237" s="20">
        <f>Zakljucne!E246</f>
        <v>0</v>
      </c>
    </row>
    <row r="238" spans="1:1" ht="14" x14ac:dyDescent="0.3">
      <c r="A238" s="20">
        <f>Zakljucne!E247</f>
        <v>0</v>
      </c>
    </row>
    <row r="239" spans="1:1" ht="14" x14ac:dyDescent="0.3">
      <c r="A239" s="20">
        <f>Zakljucne!E248</f>
        <v>0</v>
      </c>
    </row>
    <row r="240" spans="1:1" ht="14" x14ac:dyDescent="0.3">
      <c r="A240" s="20">
        <f>Zakljucne!E249</f>
        <v>0</v>
      </c>
    </row>
    <row r="241" spans="1:1" ht="14" x14ac:dyDescent="0.3">
      <c r="A241" s="20">
        <f>Zakljucne!E250</f>
        <v>0</v>
      </c>
    </row>
    <row r="242" spans="1:1" ht="14" x14ac:dyDescent="0.3">
      <c r="A242" s="20">
        <f>Zakljucne!E251</f>
        <v>0</v>
      </c>
    </row>
    <row r="243" spans="1:1" ht="14" x14ac:dyDescent="0.3">
      <c r="A243" s="20">
        <f>Zakljucne!E252</f>
        <v>0</v>
      </c>
    </row>
    <row r="244" spans="1:1" ht="14" x14ac:dyDescent="0.3">
      <c r="A244" s="20">
        <f>Zakljucne!E253</f>
        <v>0</v>
      </c>
    </row>
    <row r="245" spans="1:1" ht="14" x14ac:dyDescent="0.3">
      <c r="A245" s="20">
        <f>Zakljucne!E254</f>
        <v>0</v>
      </c>
    </row>
    <row r="246" spans="1:1" ht="14" x14ac:dyDescent="0.3">
      <c r="A246" s="20">
        <f>Zakljucne!E255</f>
        <v>0</v>
      </c>
    </row>
    <row r="247" spans="1:1" ht="14" x14ac:dyDescent="0.3">
      <c r="A247" s="20">
        <f>Zakljucne!E256</f>
        <v>0</v>
      </c>
    </row>
    <row r="248" spans="1:1" ht="14" x14ac:dyDescent="0.3">
      <c r="A248" s="20">
        <f>Zakljucne!E257</f>
        <v>0</v>
      </c>
    </row>
    <row r="249" spans="1:1" ht="14" x14ac:dyDescent="0.3">
      <c r="A249" s="20">
        <f>Zakljucne!E258</f>
        <v>0</v>
      </c>
    </row>
    <row r="250" spans="1:1" ht="14" x14ac:dyDescent="0.3">
      <c r="A250" s="20">
        <f>Zakljucne!E259</f>
        <v>0</v>
      </c>
    </row>
    <row r="251" spans="1:1" ht="14" x14ac:dyDescent="0.3">
      <c r="A251" s="20">
        <f>Zakljucne!E260</f>
        <v>0</v>
      </c>
    </row>
    <row r="252" spans="1:1" ht="14" x14ac:dyDescent="0.3">
      <c r="A252" s="20">
        <f>Zakljucne!E261</f>
        <v>0</v>
      </c>
    </row>
    <row r="253" spans="1:1" ht="14" x14ac:dyDescent="0.3">
      <c r="A253" s="20">
        <f>Zakljucne!E262</f>
        <v>0</v>
      </c>
    </row>
    <row r="254" spans="1:1" ht="14" x14ac:dyDescent="0.3">
      <c r="A254" s="20">
        <f>Zakljucne!E263</f>
        <v>0</v>
      </c>
    </row>
    <row r="255" spans="1:1" ht="14" x14ac:dyDescent="0.3">
      <c r="A255" s="20">
        <f>Zakljucne!E264</f>
        <v>0</v>
      </c>
    </row>
    <row r="256" spans="1:1" ht="14" x14ac:dyDescent="0.3">
      <c r="A256" s="20">
        <f>Zakljucne!E265</f>
        <v>0</v>
      </c>
    </row>
    <row r="257" spans="1:1" ht="14" x14ac:dyDescent="0.3">
      <c r="A257" s="20">
        <f>Zakljucne!E266</f>
        <v>0</v>
      </c>
    </row>
    <row r="258" spans="1:1" ht="14" x14ac:dyDescent="0.3">
      <c r="A258" s="20">
        <f>Zakljucne!E267</f>
        <v>0</v>
      </c>
    </row>
    <row r="259" spans="1:1" ht="14" x14ac:dyDescent="0.3">
      <c r="A259" s="20">
        <f>Zakljucne!E268</f>
        <v>0</v>
      </c>
    </row>
    <row r="260" spans="1:1" ht="14" x14ac:dyDescent="0.3">
      <c r="A260" s="20">
        <f>Zakljucne!E269</f>
        <v>0</v>
      </c>
    </row>
    <row r="261" spans="1:1" ht="14" x14ac:dyDescent="0.3">
      <c r="A261" s="20">
        <f>Zakljucne!E270</f>
        <v>0</v>
      </c>
    </row>
    <row r="262" spans="1:1" ht="14" x14ac:dyDescent="0.3">
      <c r="A262" s="20">
        <f>Zakljucne!E271</f>
        <v>0</v>
      </c>
    </row>
    <row r="263" spans="1:1" ht="14" x14ac:dyDescent="0.3">
      <c r="A263" s="20">
        <f>Zakljucne!E272</f>
        <v>0</v>
      </c>
    </row>
    <row r="264" spans="1:1" ht="14" x14ac:dyDescent="0.3">
      <c r="A264" s="20">
        <f>Zakljucne!E273</f>
        <v>0</v>
      </c>
    </row>
    <row r="265" spans="1:1" ht="14" x14ac:dyDescent="0.3">
      <c r="A265" s="20">
        <f>Zakljucne!E274</f>
        <v>0</v>
      </c>
    </row>
    <row r="266" spans="1:1" ht="14" x14ac:dyDescent="0.3">
      <c r="A266" s="20">
        <f>Zakljucne!E275</f>
        <v>0</v>
      </c>
    </row>
    <row r="267" spans="1:1" ht="14" x14ac:dyDescent="0.3">
      <c r="A267" s="20">
        <f>Zakljucne!E276</f>
        <v>0</v>
      </c>
    </row>
    <row r="268" spans="1:1" ht="14" x14ac:dyDescent="0.3">
      <c r="A268" s="20">
        <f>Zakljucne!E277</f>
        <v>0</v>
      </c>
    </row>
    <row r="269" spans="1:1" ht="14" x14ac:dyDescent="0.3">
      <c r="A269" s="20">
        <f>Zakljucne!E278</f>
        <v>0</v>
      </c>
    </row>
    <row r="270" spans="1:1" ht="14" x14ac:dyDescent="0.3">
      <c r="A270" s="20">
        <f>Zakljucne!E279</f>
        <v>0</v>
      </c>
    </row>
    <row r="271" spans="1:1" ht="14" x14ac:dyDescent="0.3">
      <c r="A271" s="20">
        <f>Zakljucne!E280</f>
        <v>0</v>
      </c>
    </row>
    <row r="272" spans="1:1" ht="14" x14ac:dyDescent="0.3">
      <c r="A272" s="20">
        <f>Zakljucne!E281</f>
        <v>0</v>
      </c>
    </row>
    <row r="273" spans="1:1" ht="14" x14ac:dyDescent="0.3">
      <c r="A273" s="20">
        <f>Zakljucne!E282</f>
        <v>0</v>
      </c>
    </row>
    <row r="274" spans="1:1" ht="14" x14ac:dyDescent="0.3">
      <c r="A274" s="20">
        <f>Zakljucne!E283</f>
        <v>0</v>
      </c>
    </row>
    <row r="275" spans="1:1" ht="14" x14ac:dyDescent="0.3">
      <c r="A275" s="20">
        <f>Zakljucne!E284</f>
        <v>0</v>
      </c>
    </row>
    <row r="276" spans="1:1" ht="14" x14ac:dyDescent="0.3">
      <c r="A276" s="20">
        <f>Zakljucne!E285</f>
        <v>0</v>
      </c>
    </row>
    <row r="277" spans="1:1" ht="14" x14ac:dyDescent="0.3">
      <c r="A277" s="20">
        <f>Zakljucne!E286</f>
        <v>0</v>
      </c>
    </row>
    <row r="278" spans="1:1" ht="14" x14ac:dyDescent="0.3">
      <c r="A278" s="20">
        <f>Zakljucne!E287</f>
        <v>0</v>
      </c>
    </row>
    <row r="279" spans="1:1" ht="14" x14ac:dyDescent="0.3">
      <c r="A279" s="20">
        <f>Zakljucne!E288</f>
        <v>0</v>
      </c>
    </row>
    <row r="280" spans="1:1" ht="14" x14ac:dyDescent="0.3">
      <c r="A280" s="20">
        <f>Zakljucne!E289</f>
        <v>0</v>
      </c>
    </row>
    <row r="281" spans="1:1" ht="14" x14ac:dyDescent="0.3">
      <c r="A281" s="20">
        <f>Zakljucne!E290</f>
        <v>0</v>
      </c>
    </row>
    <row r="282" spans="1:1" ht="14" x14ac:dyDescent="0.3">
      <c r="A282" s="20">
        <f>Zakljucne!E291</f>
        <v>0</v>
      </c>
    </row>
    <row r="283" spans="1:1" ht="14" x14ac:dyDescent="0.3">
      <c r="A283" s="20">
        <f>Zakljucne!E292</f>
        <v>0</v>
      </c>
    </row>
    <row r="284" spans="1:1" ht="14" x14ac:dyDescent="0.3">
      <c r="A284" s="20">
        <f>Zakljucne!E293</f>
        <v>0</v>
      </c>
    </row>
    <row r="285" spans="1:1" ht="14" x14ac:dyDescent="0.3">
      <c r="A285" s="20">
        <f>Zakljucne!E294</f>
        <v>0</v>
      </c>
    </row>
    <row r="286" spans="1:1" ht="14" x14ac:dyDescent="0.3">
      <c r="A286" s="20">
        <f>Zakljucne!E295</f>
        <v>0</v>
      </c>
    </row>
    <row r="287" spans="1:1" ht="14" x14ac:dyDescent="0.3">
      <c r="A287" s="20">
        <f>Zakljucne!E296</f>
        <v>0</v>
      </c>
    </row>
    <row r="288" spans="1:1" ht="14" x14ac:dyDescent="0.3">
      <c r="A288" s="20">
        <f>Zakljucne!E297</f>
        <v>0</v>
      </c>
    </row>
    <row r="289" spans="1:1" ht="14" x14ac:dyDescent="0.3">
      <c r="A289" s="20">
        <f>Zakljucne!E298</f>
        <v>0</v>
      </c>
    </row>
    <row r="290" spans="1:1" ht="14" x14ac:dyDescent="0.3">
      <c r="A290" s="20">
        <f>Zakljucne!E299</f>
        <v>0</v>
      </c>
    </row>
    <row r="291" spans="1:1" ht="14" x14ac:dyDescent="0.3">
      <c r="A291" s="20">
        <f>Zakljucne!E300</f>
        <v>0</v>
      </c>
    </row>
    <row r="292" spans="1:1" ht="14" x14ac:dyDescent="0.3">
      <c r="A292" s="20">
        <f>Zakljucne!E301</f>
        <v>0</v>
      </c>
    </row>
    <row r="293" spans="1:1" ht="14" x14ac:dyDescent="0.3">
      <c r="A293" s="20">
        <f>Zakljucne!E302</f>
        <v>0</v>
      </c>
    </row>
    <row r="294" spans="1:1" ht="14" x14ac:dyDescent="0.3">
      <c r="A294" s="20">
        <f>Zakljucne!E303</f>
        <v>0</v>
      </c>
    </row>
    <row r="295" spans="1:1" ht="14" x14ac:dyDescent="0.3">
      <c r="A295" s="20">
        <f>Zakljucne!E304</f>
        <v>0</v>
      </c>
    </row>
    <row r="296" spans="1:1" ht="14" x14ac:dyDescent="0.3">
      <c r="A296" s="20">
        <f>Zakljucne!E305</f>
        <v>0</v>
      </c>
    </row>
    <row r="297" spans="1:1" ht="14" x14ac:dyDescent="0.3">
      <c r="A297" s="20">
        <f>Zakljucne!E306</f>
        <v>0</v>
      </c>
    </row>
    <row r="298" spans="1:1" ht="14" x14ac:dyDescent="0.3">
      <c r="A298" s="20">
        <f>Zakljucne!E307</f>
        <v>0</v>
      </c>
    </row>
    <row r="299" spans="1:1" ht="14" x14ac:dyDescent="0.3">
      <c r="A299" s="20">
        <f>Zakljucne!E308</f>
        <v>0</v>
      </c>
    </row>
    <row r="300" spans="1:1" ht="14" x14ac:dyDescent="0.3">
      <c r="A300" s="20">
        <f>Zakljucne!E309</f>
        <v>0</v>
      </c>
    </row>
    <row r="301" spans="1:1" ht="14" x14ac:dyDescent="0.3">
      <c r="A301" s="20">
        <f>Zakljucne!E310</f>
        <v>0</v>
      </c>
    </row>
    <row r="302" spans="1:1" ht="14" x14ac:dyDescent="0.3">
      <c r="A302" s="20">
        <f>Zakljucne!E311</f>
        <v>0</v>
      </c>
    </row>
    <row r="303" spans="1:1" ht="14" x14ac:dyDescent="0.3">
      <c r="A303" s="20">
        <f>Zakljucne!E312</f>
        <v>0</v>
      </c>
    </row>
    <row r="304" spans="1:1" ht="14" x14ac:dyDescent="0.3">
      <c r="A304" s="20">
        <f>Zakljucne!E313</f>
        <v>0</v>
      </c>
    </row>
    <row r="305" spans="1:1" ht="14" x14ac:dyDescent="0.3">
      <c r="A305" s="20">
        <f>Zakljucne!E314</f>
        <v>0</v>
      </c>
    </row>
    <row r="306" spans="1:1" ht="14" x14ac:dyDescent="0.3">
      <c r="A306" s="20">
        <f>Zakljucne!E315</f>
        <v>0</v>
      </c>
    </row>
    <row r="307" spans="1:1" ht="14" x14ac:dyDescent="0.3">
      <c r="A307" s="20">
        <f>Zakljucne!E316</f>
        <v>0</v>
      </c>
    </row>
    <row r="308" spans="1:1" ht="14" x14ac:dyDescent="0.3">
      <c r="A308" s="20">
        <f>Zakljucne!E317</f>
        <v>0</v>
      </c>
    </row>
    <row r="309" spans="1:1" ht="14" x14ac:dyDescent="0.3">
      <c r="A309" s="20">
        <f>Zakljucne!E318</f>
        <v>0</v>
      </c>
    </row>
    <row r="310" spans="1:1" ht="14" x14ac:dyDescent="0.3">
      <c r="A310" s="20">
        <f>Zakljucne!E319</f>
        <v>0</v>
      </c>
    </row>
    <row r="311" spans="1:1" ht="14" x14ac:dyDescent="0.3">
      <c r="A311" s="20">
        <f>Zakljucne!E320</f>
        <v>0</v>
      </c>
    </row>
    <row r="312" spans="1:1" ht="14" x14ac:dyDescent="0.3">
      <c r="A312" s="20">
        <f>Zakljucne!E321</f>
        <v>0</v>
      </c>
    </row>
    <row r="313" spans="1:1" ht="14" x14ac:dyDescent="0.3">
      <c r="A313" s="20">
        <f>Zakljucne!E322</f>
        <v>0</v>
      </c>
    </row>
    <row r="314" spans="1:1" ht="14" x14ac:dyDescent="0.3">
      <c r="A314" s="20">
        <f>Zakljucne!E323</f>
        <v>0</v>
      </c>
    </row>
    <row r="315" spans="1:1" ht="14" x14ac:dyDescent="0.3">
      <c r="A315" s="20">
        <f>Zakljucne!E324</f>
        <v>0</v>
      </c>
    </row>
    <row r="316" spans="1:1" ht="14" x14ac:dyDescent="0.3">
      <c r="A316" s="20">
        <f>Zakljucne!E325</f>
        <v>0</v>
      </c>
    </row>
    <row r="317" spans="1:1" ht="14" x14ac:dyDescent="0.3">
      <c r="A317" s="20">
        <f>Zakljucne!E326</f>
        <v>0</v>
      </c>
    </row>
    <row r="318" spans="1:1" ht="14" x14ac:dyDescent="0.3">
      <c r="A318" s="20">
        <f>Zakljucne!E327</f>
        <v>0</v>
      </c>
    </row>
    <row r="319" spans="1:1" ht="14" x14ac:dyDescent="0.3">
      <c r="A319" s="20">
        <f>Zakljucne!E328</f>
        <v>0</v>
      </c>
    </row>
    <row r="320" spans="1:1" ht="14" x14ac:dyDescent="0.3">
      <c r="A320" s="20">
        <f>Zakljucne!E329</f>
        <v>0</v>
      </c>
    </row>
    <row r="321" spans="1:1" ht="14" x14ac:dyDescent="0.3">
      <c r="A321" s="20">
        <f>Zakljucne!E330</f>
        <v>0</v>
      </c>
    </row>
    <row r="322" spans="1:1" ht="14" x14ac:dyDescent="0.3">
      <c r="A322" s="20">
        <f>Zakljucne!E331</f>
        <v>0</v>
      </c>
    </row>
    <row r="323" spans="1:1" ht="14" x14ac:dyDescent="0.3">
      <c r="A323" s="20">
        <f>Zakljucne!E332</f>
        <v>0</v>
      </c>
    </row>
    <row r="324" spans="1:1" ht="14" x14ac:dyDescent="0.3">
      <c r="A324" s="20">
        <f>Zakljucne!E333</f>
        <v>0</v>
      </c>
    </row>
    <row r="325" spans="1:1" ht="14" x14ac:dyDescent="0.3">
      <c r="A325" s="20">
        <f>Zakljucne!E334</f>
        <v>0</v>
      </c>
    </row>
    <row r="326" spans="1:1" ht="14" x14ac:dyDescent="0.3">
      <c r="A326" s="20">
        <f>Zakljucne!E335</f>
        <v>0</v>
      </c>
    </row>
    <row r="327" spans="1:1" ht="14" x14ac:dyDescent="0.3">
      <c r="A327" s="20">
        <f>Zakljucne!E336</f>
        <v>0</v>
      </c>
    </row>
    <row r="328" spans="1:1" ht="14" x14ac:dyDescent="0.3">
      <c r="A328" s="20">
        <f>Zakljucne!E337</f>
        <v>0</v>
      </c>
    </row>
    <row r="329" spans="1:1" ht="14" x14ac:dyDescent="0.3">
      <c r="A329" s="20">
        <f>Zakljucne!E338</f>
        <v>0</v>
      </c>
    </row>
    <row r="330" spans="1:1" ht="14" x14ac:dyDescent="0.3">
      <c r="A330" s="20">
        <f>Zakljucne!E339</f>
        <v>0</v>
      </c>
    </row>
    <row r="331" spans="1:1" ht="14" x14ac:dyDescent="0.3">
      <c r="A331" s="20">
        <f>Zakljucne!E340</f>
        <v>0</v>
      </c>
    </row>
    <row r="332" spans="1:1" ht="14" x14ac:dyDescent="0.3">
      <c r="A332" s="20">
        <f>Zakljucne!E341</f>
        <v>0</v>
      </c>
    </row>
    <row r="333" spans="1:1" ht="14" x14ac:dyDescent="0.3">
      <c r="A333" s="20">
        <f>Zakljucne!E342</f>
        <v>0</v>
      </c>
    </row>
    <row r="334" spans="1:1" ht="14" x14ac:dyDescent="0.3">
      <c r="A334" s="20">
        <f>Zakljucne!E343</f>
        <v>0</v>
      </c>
    </row>
    <row r="335" spans="1:1" ht="14" x14ac:dyDescent="0.3">
      <c r="A335" s="20">
        <f>Zakljucne!E344</f>
        <v>0</v>
      </c>
    </row>
    <row r="336" spans="1:1" ht="14" x14ac:dyDescent="0.3">
      <c r="A336" s="20">
        <f>Zakljucne!E345</f>
        <v>0</v>
      </c>
    </row>
    <row r="337" spans="1:1" ht="14" x14ac:dyDescent="0.3">
      <c r="A337" s="20">
        <f>Zakljucne!E346</f>
        <v>0</v>
      </c>
    </row>
    <row r="338" spans="1:1" ht="14" x14ac:dyDescent="0.3">
      <c r="A338" s="20">
        <f>Zakljucne!E347</f>
        <v>0</v>
      </c>
    </row>
    <row r="339" spans="1:1" ht="14" x14ac:dyDescent="0.3">
      <c r="A339" s="20">
        <f>Zakljucne!E348</f>
        <v>0</v>
      </c>
    </row>
    <row r="340" spans="1:1" ht="14" x14ac:dyDescent="0.3">
      <c r="A340" s="20">
        <f>Zakljucne!E349</f>
        <v>0</v>
      </c>
    </row>
    <row r="341" spans="1:1" ht="14" x14ac:dyDescent="0.3">
      <c r="A341" s="20">
        <f>Zakljucne!E350</f>
        <v>0</v>
      </c>
    </row>
    <row r="342" spans="1:1" ht="14" x14ac:dyDescent="0.3">
      <c r="A342" s="20">
        <f>Zakljucne!E351</f>
        <v>0</v>
      </c>
    </row>
    <row r="343" spans="1:1" ht="14" x14ac:dyDescent="0.3">
      <c r="A343" s="20">
        <f>Zakljucne!E352</f>
        <v>0</v>
      </c>
    </row>
    <row r="344" spans="1:1" ht="14" x14ac:dyDescent="0.3">
      <c r="A344" s="20">
        <f>Zakljucne!E353</f>
        <v>0</v>
      </c>
    </row>
    <row r="345" spans="1:1" ht="14" x14ac:dyDescent="0.3">
      <c r="A345" s="20">
        <f>Zakljucne!E354</f>
        <v>0</v>
      </c>
    </row>
    <row r="346" spans="1:1" ht="14" x14ac:dyDescent="0.3">
      <c r="A346" s="20">
        <f>Zakljucne!E355</f>
        <v>0</v>
      </c>
    </row>
    <row r="347" spans="1:1" ht="14" x14ac:dyDescent="0.3">
      <c r="A347" s="20">
        <f>Zakljucne!E356</f>
        <v>0</v>
      </c>
    </row>
    <row r="348" spans="1:1" ht="14" x14ac:dyDescent="0.3">
      <c r="A348" s="20">
        <f>Zakljucne!E357</f>
        <v>0</v>
      </c>
    </row>
    <row r="349" spans="1:1" ht="14" x14ac:dyDescent="0.3">
      <c r="A349" s="20">
        <f>Zakljucne!E358</f>
        <v>0</v>
      </c>
    </row>
    <row r="350" spans="1:1" ht="14" x14ac:dyDescent="0.3">
      <c r="A350" s="20">
        <f>Zakljucne!E359</f>
        <v>0</v>
      </c>
    </row>
    <row r="351" spans="1:1" ht="14" x14ac:dyDescent="0.3">
      <c r="A351" s="20">
        <f>Zakljucne!E360</f>
        <v>0</v>
      </c>
    </row>
    <row r="352" spans="1:1" ht="14" x14ac:dyDescent="0.3">
      <c r="A352" s="20">
        <f>Zakljucne!E361</f>
        <v>0</v>
      </c>
    </row>
    <row r="353" spans="1:1" ht="14" x14ac:dyDescent="0.3">
      <c r="A353" s="20">
        <f>Zakljucne!E362</f>
        <v>0</v>
      </c>
    </row>
    <row r="354" spans="1:1" ht="14" x14ac:dyDescent="0.3">
      <c r="A354" s="20">
        <f>Zakljucne!E363</f>
        <v>0</v>
      </c>
    </row>
    <row r="355" spans="1:1" ht="14" x14ac:dyDescent="0.3">
      <c r="A355" s="20">
        <f>Zakljucne!E364</f>
        <v>0</v>
      </c>
    </row>
    <row r="356" spans="1:1" ht="14" x14ac:dyDescent="0.3">
      <c r="A356" s="20">
        <f>Zakljucne!E365</f>
        <v>0</v>
      </c>
    </row>
    <row r="357" spans="1:1" ht="14" x14ac:dyDescent="0.3">
      <c r="A357" s="20">
        <f>Zakljucne!E366</f>
        <v>0</v>
      </c>
    </row>
    <row r="358" spans="1:1" ht="14" x14ac:dyDescent="0.3">
      <c r="A358" s="20">
        <f>Zakljucne!E367</f>
        <v>0</v>
      </c>
    </row>
    <row r="359" spans="1:1" ht="14" x14ac:dyDescent="0.3">
      <c r="A359" s="20">
        <f>Zakljucne!E368</f>
        <v>0</v>
      </c>
    </row>
    <row r="360" spans="1:1" ht="14" x14ac:dyDescent="0.3">
      <c r="A360" s="20">
        <f>Zakljucne!E369</f>
        <v>0</v>
      </c>
    </row>
    <row r="361" spans="1:1" ht="14" x14ac:dyDescent="0.3">
      <c r="A361" s="20">
        <f>Zakljucne!E370</f>
        <v>0</v>
      </c>
    </row>
    <row r="362" spans="1:1" ht="14" x14ac:dyDescent="0.3">
      <c r="A362" s="20">
        <f>Zakljucne!E371</f>
        <v>0</v>
      </c>
    </row>
    <row r="363" spans="1:1" ht="14" x14ac:dyDescent="0.3">
      <c r="A363" s="20">
        <f>Zakljucne!E372</f>
        <v>0</v>
      </c>
    </row>
    <row r="364" spans="1:1" ht="14" x14ac:dyDescent="0.3">
      <c r="A364" s="20">
        <f>Zakljucne!E373</f>
        <v>0</v>
      </c>
    </row>
    <row r="365" spans="1:1" ht="14" x14ac:dyDescent="0.3">
      <c r="A365" s="20">
        <f>Zakljucne!E374</f>
        <v>0</v>
      </c>
    </row>
    <row r="366" spans="1:1" ht="14" x14ac:dyDescent="0.3">
      <c r="A366" s="20">
        <f>Zakljucne!E375</f>
        <v>0</v>
      </c>
    </row>
    <row r="367" spans="1:1" ht="14" x14ac:dyDescent="0.3">
      <c r="A367" s="20">
        <f>Zakljucne!E376</f>
        <v>0</v>
      </c>
    </row>
    <row r="368" spans="1:1" ht="14" x14ac:dyDescent="0.3">
      <c r="A368" s="20">
        <f>Zakljucne!E377</f>
        <v>0</v>
      </c>
    </row>
    <row r="369" spans="1:1" ht="14" x14ac:dyDescent="0.3">
      <c r="A369" s="20">
        <f>Zakljucne!E378</f>
        <v>0</v>
      </c>
    </row>
    <row r="370" spans="1:1" ht="14" x14ac:dyDescent="0.3">
      <c r="A370" s="20">
        <f>Zakljucne!E379</f>
        <v>0</v>
      </c>
    </row>
    <row r="371" spans="1:1" ht="14" x14ac:dyDescent="0.3">
      <c r="A371" s="20">
        <f>Zakljucne!E380</f>
        <v>0</v>
      </c>
    </row>
    <row r="372" spans="1:1" ht="14" x14ac:dyDescent="0.3">
      <c r="A372" s="20">
        <f>Zakljucne!E381</f>
        <v>0</v>
      </c>
    </row>
    <row r="373" spans="1:1" ht="14" x14ac:dyDescent="0.3">
      <c r="A373" s="20">
        <f>Zakljucne!E382</f>
        <v>0</v>
      </c>
    </row>
    <row r="374" spans="1:1" ht="14" x14ac:dyDescent="0.3">
      <c r="A374" s="20">
        <f>Zakljucne!E383</f>
        <v>0</v>
      </c>
    </row>
    <row r="375" spans="1:1" ht="14" x14ac:dyDescent="0.3">
      <c r="A375" s="20">
        <f>Zakljucne!E384</f>
        <v>0</v>
      </c>
    </row>
    <row r="376" spans="1:1" ht="14" x14ac:dyDescent="0.3">
      <c r="A376" s="20">
        <f>Zakljucne!E385</f>
        <v>0</v>
      </c>
    </row>
    <row r="377" spans="1:1" ht="14" x14ac:dyDescent="0.3">
      <c r="A377" s="20">
        <f>Zakljucne!E386</f>
        <v>0</v>
      </c>
    </row>
    <row r="378" spans="1:1" ht="14" x14ac:dyDescent="0.3">
      <c r="A378" s="20">
        <f>Zakljucne!E387</f>
        <v>0</v>
      </c>
    </row>
    <row r="379" spans="1:1" ht="14" x14ac:dyDescent="0.3">
      <c r="A379" s="20">
        <f>Zakljucne!E388</f>
        <v>0</v>
      </c>
    </row>
    <row r="380" spans="1:1" ht="14" x14ac:dyDescent="0.3">
      <c r="A380" s="20">
        <f>Zakljucne!E389</f>
        <v>0</v>
      </c>
    </row>
    <row r="381" spans="1:1" ht="14" x14ac:dyDescent="0.3">
      <c r="A381" s="20">
        <f>Zakljucne!E390</f>
        <v>0</v>
      </c>
    </row>
    <row r="382" spans="1:1" ht="14" x14ac:dyDescent="0.3">
      <c r="A382" s="20">
        <f>Zakljucne!E391</f>
        <v>0</v>
      </c>
    </row>
    <row r="383" spans="1:1" ht="14" x14ac:dyDescent="0.3">
      <c r="A383" s="20">
        <f>Zakljucne!E392</f>
        <v>0</v>
      </c>
    </row>
    <row r="384" spans="1:1" ht="14" x14ac:dyDescent="0.3">
      <c r="A384" s="20">
        <f>Zakljucne!E393</f>
        <v>0</v>
      </c>
    </row>
    <row r="385" spans="1:1" ht="14" x14ac:dyDescent="0.3">
      <c r="A385" s="20">
        <f>Zakljucne!E394</f>
        <v>0</v>
      </c>
    </row>
    <row r="386" spans="1:1" ht="14" x14ac:dyDescent="0.3">
      <c r="A386" s="20">
        <f>Zakljucne!E395</f>
        <v>0</v>
      </c>
    </row>
    <row r="387" spans="1:1" ht="14" x14ac:dyDescent="0.3">
      <c r="A387" s="20">
        <f>Zakljucne!E396</f>
        <v>0</v>
      </c>
    </row>
    <row r="388" spans="1:1" ht="14" x14ac:dyDescent="0.3">
      <c r="A388" s="20">
        <f>Zakljucne!E397</f>
        <v>0</v>
      </c>
    </row>
    <row r="389" spans="1:1" ht="14" x14ac:dyDescent="0.3">
      <c r="A389" s="20">
        <f>Zakljucne!E398</f>
        <v>0</v>
      </c>
    </row>
    <row r="390" spans="1:1" ht="14" x14ac:dyDescent="0.3">
      <c r="A390" s="20">
        <f>Zakljucne!E399</f>
        <v>0</v>
      </c>
    </row>
    <row r="391" spans="1:1" ht="14" x14ac:dyDescent="0.3">
      <c r="A391" s="20">
        <f>Zakljucne!E400</f>
        <v>0</v>
      </c>
    </row>
    <row r="392" spans="1:1" ht="14" x14ac:dyDescent="0.3">
      <c r="A392" s="20">
        <f>Zakljucne!E401</f>
        <v>0</v>
      </c>
    </row>
    <row r="393" spans="1:1" ht="14" x14ac:dyDescent="0.3">
      <c r="A393" s="20">
        <f>Zakljucne!E402</f>
        <v>0</v>
      </c>
    </row>
    <row r="394" spans="1:1" ht="14" x14ac:dyDescent="0.3">
      <c r="A394" s="20">
        <f>Zakljucne!E403</f>
        <v>0</v>
      </c>
    </row>
    <row r="395" spans="1:1" ht="14" x14ac:dyDescent="0.3">
      <c r="A395" s="20">
        <f>Zakljucne!E404</f>
        <v>0</v>
      </c>
    </row>
    <row r="396" spans="1:1" ht="14" x14ac:dyDescent="0.3">
      <c r="A396" s="20">
        <f>Zakljucne!E405</f>
        <v>0</v>
      </c>
    </row>
    <row r="397" spans="1:1" ht="14" x14ac:dyDescent="0.3">
      <c r="A397" s="20">
        <f>Zakljucne!E406</f>
        <v>0</v>
      </c>
    </row>
    <row r="398" spans="1:1" ht="14" x14ac:dyDescent="0.3">
      <c r="A398" s="20">
        <f>Zakljucne!E407</f>
        <v>0</v>
      </c>
    </row>
    <row r="399" spans="1:1" ht="14" x14ac:dyDescent="0.3">
      <c r="A399" s="20">
        <f>Zakljucne!E408</f>
        <v>0</v>
      </c>
    </row>
    <row r="400" spans="1:1" ht="14" x14ac:dyDescent="0.3">
      <c r="A400" s="20">
        <f>Zakljucne!E409</f>
        <v>0</v>
      </c>
    </row>
    <row r="401" spans="1:1" ht="14" x14ac:dyDescent="0.3">
      <c r="A401" s="20">
        <f>Zakljucne!E410</f>
        <v>0</v>
      </c>
    </row>
    <row r="402" spans="1:1" ht="14" x14ac:dyDescent="0.3">
      <c r="A402" s="20">
        <f>Zakljucne!E411</f>
        <v>0</v>
      </c>
    </row>
    <row r="403" spans="1:1" ht="14" x14ac:dyDescent="0.3">
      <c r="A403" s="20">
        <f>Zakljucne!E412</f>
        <v>0</v>
      </c>
    </row>
    <row r="404" spans="1:1" ht="14" x14ac:dyDescent="0.3">
      <c r="A404" s="20">
        <f>Zakljucne!E413</f>
        <v>0</v>
      </c>
    </row>
    <row r="405" spans="1:1" ht="14" x14ac:dyDescent="0.3">
      <c r="A405" s="20">
        <f>Zakljucne!E414</f>
        <v>0</v>
      </c>
    </row>
    <row r="406" spans="1:1" ht="14" x14ac:dyDescent="0.3">
      <c r="A406" s="20">
        <f>Zakljucne!E415</f>
        <v>0</v>
      </c>
    </row>
    <row r="407" spans="1:1" ht="14" x14ac:dyDescent="0.3">
      <c r="A407" s="20">
        <f>Zakljucne!E416</f>
        <v>0</v>
      </c>
    </row>
    <row r="408" spans="1:1" ht="14" x14ac:dyDescent="0.3">
      <c r="A408" s="20">
        <f>Zakljucne!E417</f>
        <v>0</v>
      </c>
    </row>
    <row r="409" spans="1:1" ht="14" x14ac:dyDescent="0.3">
      <c r="A409" s="20">
        <f>Zakljucne!E418</f>
        <v>0</v>
      </c>
    </row>
    <row r="410" spans="1:1" ht="14" x14ac:dyDescent="0.3">
      <c r="A410" s="20">
        <f>Zakljucne!E419</f>
        <v>0</v>
      </c>
    </row>
    <row r="411" spans="1:1" ht="14" x14ac:dyDescent="0.3">
      <c r="A411" s="20">
        <f>Zakljucne!E420</f>
        <v>0</v>
      </c>
    </row>
    <row r="412" spans="1:1" ht="14" x14ac:dyDescent="0.3">
      <c r="A412" s="20">
        <f>Zakljucne!E421</f>
        <v>0</v>
      </c>
    </row>
    <row r="413" spans="1:1" ht="14" x14ac:dyDescent="0.3">
      <c r="A413" s="20">
        <f>Zakljucne!E422</f>
        <v>0</v>
      </c>
    </row>
    <row r="414" spans="1:1" ht="14" x14ac:dyDescent="0.3">
      <c r="A414" s="20">
        <f>Zakljucne!E423</f>
        <v>0</v>
      </c>
    </row>
    <row r="415" spans="1:1" ht="14" x14ac:dyDescent="0.3">
      <c r="A415" s="20">
        <f>Zakljucne!E424</f>
        <v>0</v>
      </c>
    </row>
    <row r="416" spans="1:1" ht="14" x14ac:dyDescent="0.3">
      <c r="A416" s="20">
        <f>Zakljucne!E425</f>
        <v>0</v>
      </c>
    </row>
    <row r="417" spans="1:1" ht="14" x14ac:dyDescent="0.3">
      <c r="A417" s="20">
        <f>Zakljucne!E426</f>
        <v>0</v>
      </c>
    </row>
    <row r="418" spans="1:1" ht="14" x14ac:dyDescent="0.3">
      <c r="A418" s="20">
        <f>Zakljucne!E427</f>
        <v>0</v>
      </c>
    </row>
    <row r="419" spans="1:1" ht="14" x14ac:dyDescent="0.3">
      <c r="A419" s="20">
        <f>Zakljucne!E428</f>
        <v>0</v>
      </c>
    </row>
    <row r="420" spans="1:1" ht="14" x14ac:dyDescent="0.3">
      <c r="A420" s="20">
        <f>Zakljucne!E429</f>
        <v>0</v>
      </c>
    </row>
    <row r="421" spans="1:1" ht="14" x14ac:dyDescent="0.3">
      <c r="A421" s="20">
        <f>Zakljucne!E430</f>
        <v>0</v>
      </c>
    </row>
    <row r="422" spans="1:1" ht="14" x14ac:dyDescent="0.3">
      <c r="A422" s="20">
        <f>Zakljucne!E431</f>
        <v>0</v>
      </c>
    </row>
    <row r="423" spans="1:1" ht="14" x14ac:dyDescent="0.3">
      <c r="A423" s="20">
        <f>Zakljucne!E432</f>
        <v>0</v>
      </c>
    </row>
    <row r="424" spans="1:1" ht="14" x14ac:dyDescent="0.3">
      <c r="A424" s="20">
        <f>Zakljucne!E433</f>
        <v>0</v>
      </c>
    </row>
    <row r="425" spans="1:1" ht="14" x14ac:dyDescent="0.3">
      <c r="A425" s="20">
        <f>Zakljucne!E434</f>
        <v>0</v>
      </c>
    </row>
    <row r="426" spans="1:1" ht="14" x14ac:dyDescent="0.3">
      <c r="A426" s="20">
        <f>Zakljucne!E435</f>
        <v>0</v>
      </c>
    </row>
    <row r="427" spans="1:1" ht="14" x14ac:dyDescent="0.3">
      <c r="A427" s="20">
        <f>Zakljucne!E436</f>
        <v>0</v>
      </c>
    </row>
    <row r="428" spans="1:1" ht="14" x14ac:dyDescent="0.3">
      <c r="A428" s="20">
        <f>Zakljucne!E437</f>
        <v>0</v>
      </c>
    </row>
    <row r="429" spans="1:1" ht="14" x14ac:dyDescent="0.3">
      <c r="A429" s="20">
        <f>Zakljucne!E438</f>
        <v>0</v>
      </c>
    </row>
    <row r="430" spans="1:1" ht="14" x14ac:dyDescent="0.3">
      <c r="A430" s="20">
        <f>Zakljucne!E439</f>
        <v>0</v>
      </c>
    </row>
    <row r="431" spans="1:1" ht="14" x14ac:dyDescent="0.3">
      <c r="A431" s="20">
        <f>Zakljucne!E440</f>
        <v>0</v>
      </c>
    </row>
    <row r="432" spans="1:1" ht="14" x14ac:dyDescent="0.3">
      <c r="A432" s="20">
        <f>Zakljucne!E441</f>
        <v>0</v>
      </c>
    </row>
    <row r="433" spans="1:1" ht="14" x14ac:dyDescent="0.3">
      <c r="A433" s="20">
        <f>Zakljucne!E442</f>
        <v>0</v>
      </c>
    </row>
    <row r="434" spans="1:1" ht="14" x14ac:dyDescent="0.3">
      <c r="A434" s="20">
        <f>Zakljucne!E443</f>
        <v>0</v>
      </c>
    </row>
    <row r="435" spans="1:1" ht="14" x14ac:dyDescent="0.3">
      <c r="A435" s="20">
        <f>Zakljucne!E444</f>
        <v>0</v>
      </c>
    </row>
    <row r="436" spans="1:1" ht="14" x14ac:dyDescent="0.3">
      <c r="A436" s="20">
        <f>Zakljucne!E445</f>
        <v>0</v>
      </c>
    </row>
    <row r="437" spans="1:1" ht="14" x14ac:dyDescent="0.3">
      <c r="A437" s="20">
        <f>Zakljucne!E446</f>
        <v>0</v>
      </c>
    </row>
    <row r="438" spans="1:1" ht="14" x14ac:dyDescent="0.3">
      <c r="A438" s="20">
        <f>Zakljucne!E447</f>
        <v>0</v>
      </c>
    </row>
    <row r="439" spans="1:1" ht="14" x14ac:dyDescent="0.3">
      <c r="A439" s="20">
        <f>Zakljucne!E448</f>
        <v>0</v>
      </c>
    </row>
    <row r="440" spans="1:1" ht="14" x14ac:dyDescent="0.3">
      <c r="A440" s="20">
        <f>Zakljucne!E449</f>
        <v>0</v>
      </c>
    </row>
    <row r="441" spans="1:1" ht="14" x14ac:dyDescent="0.3">
      <c r="A441" s="20">
        <f>Zakljucne!E450</f>
        <v>0</v>
      </c>
    </row>
    <row r="442" spans="1:1" ht="14" x14ac:dyDescent="0.3">
      <c r="A442" s="20">
        <f>Zakljucne!E451</f>
        <v>0</v>
      </c>
    </row>
    <row r="443" spans="1:1" ht="14" x14ac:dyDescent="0.3">
      <c r="A443" s="20">
        <f>Zakljucne!E452</f>
        <v>0</v>
      </c>
    </row>
    <row r="444" spans="1:1" ht="14" x14ac:dyDescent="0.3">
      <c r="A444" s="20">
        <f>Zakljucne!E453</f>
        <v>0</v>
      </c>
    </row>
    <row r="445" spans="1:1" ht="14" x14ac:dyDescent="0.3">
      <c r="A445" s="20">
        <f>Zakljucne!E454</f>
        <v>0</v>
      </c>
    </row>
    <row r="446" spans="1:1" ht="14" x14ac:dyDescent="0.3">
      <c r="A446" s="20">
        <f>Zakljucne!E455</f>
        <v>0</v>
      </c>
    </row>
    <row r="447" spans="1:1" ht="14" x14ac:dyDescent="0.3">
      <c r="A447" s="20">
        <f>Zakljucne!E456</f>
        <v>0</v>
      </c>
    </row>
    <row r="448" spans="1:1" ht="14" x14ac:dyDescent="0.3">
      <c r="A448" s="20">
        <f>Zakljucne!E457</f>
        <v>0</v>
      </c>
    </row>
    <row r="449" spans="1:1" ht="14" x14ac:dyDescent="0.3">
      <c r="A449" s="20">
        <f>Zakljucne!E458</f>
        <v>0</v>
      </c>
    </row>
    <row r="450" spans="1:1" ht="14" x14ac:dyDescent="0.3">
      <c r="A450" s="20">
        <f>Zakljucne!E459</f>
        <v>0</v>
      </c>
    </row>
    <row r="451" spans="1:1" ht="14" x14ac:dyDescent="0.3">
      <c r="A451" s="20">
        <f>Zakljucne!E460</f>
        <v>0</v>
      </c>
    </row>
    <row r="452" spans="1:1" ht="14" x14ac:dyDescent="0.3">
      <c r="A452" s="20">
        <f>Zakljucne!E461</f>
        <v>0</v>
      </c>
    </row>
    <row r="453" spans="1:1" ht="14" x14ac:dyDescent="0.3">
      <c r="A453" s="20">
        <f>Zakljucne!E462</f>
        <v>0</v>
      </c>
    </row>
    <row r="454" spans="1:1" ht="14" x14ac:dyDescent="0.3">
      <c r="A454" s="20">
        <f>Zakljucne!E463</f>
        <v>0</v>
      </c>
    </row>
    <row r="455" spans="1:1" ht="14" x14ac:dyDescent="0.3">
      <c r="A455" s="20">
        <f>Zakljucne!E464</f>
        <v>0</v>
      </c>
    </row>
    <row r="456" spans="1:1" ht="14" x14ac:dyDescent="0.3">
      <c r="A456" s="20">
        <f>Zakljucne!E465</f>
        <v>0</v>
      </c>
    </row>
    <row r="457" spans="1:1" ht="14" x14ac:dyDescent="0.3">
      <c r="A457" s="20">
        <f>Zakljucne!E466</f>
        <v>0</v>
      </c>
    </row>
    <row r="458" spans="1:1" ht="14" x14ac:dyDescent="0.3">
      <c r="A458" s="20">
        <f>Zakljucne!E467</f>
        <v>0</v>
      </c>
    </row>
    <row r="459" spans="1:1" ht="14" x14ac:dyDescent="0.3">
      <c r="A459" s="20">
        <f>Zakljucne!E468</f>
        <v>0</v>
      </c>
    </row>
    <row r="460" spans="1:1" ht="14" x14ac:dyDescent="0.3">
      <c r="A460" s="20">
        <f>Zakljucne!E469</f>
        <v>0</v>
      </c>
    </row>
    <row r="461" spans="1:1" ht="14" x14ac:dyDescent="0.3">
      <c r="A461" s="20">
        <f>Zakljucne!E470</f>
        <v>0</v>
      </c>
    </row>
    <row r="462" spans="1:1" ht="14" x14ac:dyDescent="0.3">
      <c r="A462" s="20">
        <f>Zakljucne!E471</f>
        <v>0</v>
      </c>
    </row>
    <row r="463" spans="1:1" ht="14" x14ac:dyDescent="0.3">
      <c r="A463" s="20">
        <f>Zakljucne!E472</f>
        <v>0</v>
      </c>
    </row>
    <row r="464" spans="1:1" ht="14" x14ac:dyDescent="0.3">
      <c r="A464" s="20">
        <f>Zakljucne!E473</f>
        <v>0</v>
      </c>
    </row>
    <row r="465" spans="1:1" ht="14" x14ac:dyDescent="0.3">
      <c r="A465" s="20">
        <f>Zakljucne!E474</f>
        <v>0</v>
      </c>
    </row>
    <row r="466" spans="1:1" ht="14" x14ac:dyDescent="0.3">
      <c r="A466" s="20">
        <f>Zakljucne!E475</f>
        <v>0</v>
      </c>
    </row>
    <row r="467" spans="1:1" ht="14" x14ac:dyDescent="0.3">
      <c r="A467" s="20">
        <f>Zakljucne!E476</f>
        <v>0</v>
      </c>
    </row>
    <row r="468" spans="1:1" ht="14" x14ac:dyDescent="0.3">
      <c r="A468" s="20">
        <f>Zakljucne!E477</f>
        <v>0</v>
      </c>
    </row>
    <row r="469" spans="1:1" ht="14" x14ac:dyDescent="0.3">
      <c r="A469" s="20">
        <f>Zakljucne!E478</f>
        <v>0</v>
      </c>
    </row>
    <row r="470" spans="1:1" ht="14" x14ac:dyDescent="0.3">
      <c r="A470" s="20">
        <f>Zakljucne!E479</f>
        <v>0</v>
      </c>
    </row>
    <row r="471" spans="1:1" ht="14" x14ac:dyDescent="0.3">
      <c r="A471" s="20">
        <f>Zakljucne!E480</f>
        <v>0</v>
      </c>
    </row>
    <row r="472" spans="1:1" ht="14" x14ac:dyDescent="0.3">
      <c r="A472" s="20">
        <f>Zakljucne!E481</f>
        <v>0</v>
      </c>
    </row>
    <row r="473" spans="1:1" ht="14" x14ac:dyDescent="0.3">
      <c r="A473" s="20">
        <f>Zakljucne!E482</f>
        <v>0</v>
      </c>
    </row>
    <row r="474" spans="1:1" ht="14" x14ac:dyDescent="0.3">
      <c r="A474" s="20">
        <f>Zakljucne!E483</f>
        <v>0</v>
      </c>
    </row>
    <row r="475" spans="1:1" ht="14" x14ac:dyDescent="0.3">
      <c r="A475" s="20">
        <f>Zakljucne!E484</f>
        <v>0</v>
      </c>
    </row>
    <row r="476" spans="1:1" ht="14" x14ac:dyDescent="0.3">
      <c r="A476" s="20">
        <f>Zakljucne!E485</f>
        <v>0</v>
      </c>
    </row>
    <row r="477" spans="1:1" ht="14" x14ac:dyDescent="0.3">
      <c r="A477" s="20">
        <f>Zakljucne!E486</f>
        <v>0</v>
      </c>
    </row>
    <row r="478" spans="1:1" ht="14" x14ac:dyDescent="0.3">
      <c r="A478" s="20">
        <f>Zakljucne!E487</f>
        <v>0</v>
      </c>
    </row>
    <row r="479" spans="1:1" ht="14" x14ac:dyDescent="0.3">
      <c r="A479" s="20">
        <f>Zakljucne!E488</f>
        <v>0</v>
      </c>
    </row>
    <row r="480" spans="1:1" ht="14" x14ac:dyDescent="0.3">
      <c r="A480" s="20">
        <f>Zakljucne!E489</f>
        <v>0</v>
      </c>
    </row>
    <row r="481" spans="1:1" ht="14" x14ac:dyDescent="0.3">
      <c r="A481" s="20">
        <f>Zakljucne!E490</f>
        <v>0</v>
      </c>
    </row>
    <row r="482" spans="1:1" ht="14" x14ac:dyDescent="0.3">
      <c r="A482" s="20">
        <f>Zakljucne!E491</f>
        <v>0</v>
      </c>
    </row>
    <row r="483" spans="1:1" ht="14" x14ac:dyDescent="0.3">
      <c r="A483" s="20">
        <f>Zakljucne!E492</f>
        <v>0</v>
      </c>
    </row>
    <row r="484" spans="1:1" ht="14" x14ac:dyDescent="0.3">
      <c r="A484" s="20">
        <f>Zakljucne!E493</f>
        <v>0</v>
      </c>
    </row>
    <row r="485" spans="1:1" ht="14" x14ac:dyDescent="0.3">
      <c r="A485" s="20">
        <f>Zakljucne!E494</f>
        <v>0</v>
      </c>
    </row>
    <row r="486" spans="1:1" ht="14" x14ac:dyDescent="0.3">
      <c r="A486" s="20">
        <f>Zakljucne!E495</f>
        <v>0</v>
      </c>
    </row>
    <row r="487" spans="1:1" ht="14" x14ac:dyDescent="0.3">
      <c r="A487" s="20">
        <f>Zakljucne!E496</f>
        <v>0</v>
      </c>
    </row>
    <row r="488" spans="1:1" ht="14" x14ac:dyDescent="0.3">
      <c r="A488" s="20">
        <f>Zakljucne!E497</f>
        <v>0</v>
      </c>
    </row>
    <row r="489" spans="1:1" ht="14" x14ac:dyDescent="0.3">
      <c r="A489" s="20">
        <f>Zakljucne!E498</f>
        <v>0</v>
      </c>
    </row>
    <row r="490" spans="1:1" ht="14" x14ac:dyDescent="0.3">
      <c r="A490" s="20">
        <f>Zakljucne!E499</f>
        <v>0</v>
      </c>
    </row>
    <row r="491" spans="1:1" ht="14" x14ac:dyDescent="0.3">
      <c r="A491" s="20">
        <f>Zakljucne!E500</f>
        <v>0</v>
      </c>
    </row>
    <row r="492" spans="1:1" ht="14" x14ac:dyDescent="0.3">
      <c r="A492" s="20">
        <f>Zakljucne!E501</f>
        <v>0</v>
      </c>
    </row>
    <row r="493" spans="1:1" ht="14" x14ac:dyDescent="0.3">
      <c r="A493" s="20">
        <f>Zakljucne!E502</f>
        <v>0</v>
      </c>
    </row>
    <row r="494" spans="1:1" ht="14" x14ac:dyDescent="0.3">
      <c r="A494" s="20">
        <f>Zakljucne!E503</f>
        <v>0</v>
      </c>
    </row>
    <row r="495" spans="1:1" ht="14" x14ac:dyDescent="0.3">
      <c r="A495" s="20">
        <f>Zakljucne!E504</f>
        <v>0</v>
      </c>
    </row>
    <row r="496" spans="1:1" ht="14" x14ac:dyDescent="0.3">
      <c r="A496" s="20">
        <f>Zakljucne!E505</f>
        <v>0</v>
      </c>
    </row>
    <row r="497" spans="1:1" ht="14" x14ac:dyDescent="0.3">
      <c r="A497" s="20">
        <f>Zakljucne!E506</f>
        <v>0</v>
      </c>
    </row>
    <row r="498" spans="1:1" ht="14" x14ac:dyDescent="0.3">
      <c r="A498" s="20">
        <f>Zakljucne!E507</f>
        <v>0</v>
      </c>
    </row>
    <row r="499" spans="1:1" ht="14" x14ac:dyDescent="0.3">
      <c r="A499" s="20">
        <f>Zakljucne!E508</f>
        <v>0</v>
      </c>
    </row>
    <row r="500" spans="1:1" ht="14" x14ac:dyDescent="0.3">
      <c r="A500" s="20">
        <f>Zakljucne!E509</f>
        <v>0</v>
      </c>
    </row>
    <row r="501" spans="1:1" ht="14" x14ac:dyDescent="0.3">
      <c r="A501" s="20">
        <f>Zakljucne!E510</f>
        <v>0</v>
      </c>
    </row>
    <row r="502" spans="1:1" ht="14" x14ac:dyDescent="0.3">
      <c r="A502" s="20">
        <f>Zakljucne!E511</f>
        <v>0</v>
      </c>
    </row>
    <row r="503" spans="1:1" ht="14" x14ac:dyDescent="0.3">
      <c r="A503" s="20">
        <f>Zakljucne!E512</f>
        <v>0</v>
      </c>
    </row>
    <row r="504" spans="1:1" ht="14" x14ac:dyDescent="0.3">
      <c r="A504" s="20">
        <f>Zakljucne!E513</f>
        <v>0</v>
      </c>
    </row>
    <row r="505" spans="1:1" ht="14" x14ac:dyDescent="0.3">
      <c r="A505" s="20">
        <f>Zakljucne!E514</f>
        <v>0</v>
      </c>
    </row>
    <row r="506" spans="1:1" ht="14" x14ac:dyDescent="0.3">
      <c r="A506" s="20">
        <f>Zakljucne!E515</f>
        <v>0</v>
      </c>
    </row>
    <row r="507" spans="1:1" ht="14" x14ac:dyDescent="0.3">
      <c r="A507" s="20">
        <f>Zakljucne!E516</f>
        <v>0</v>
      </c>
    </row>
    <row r="508" spans="1:1" ht="14" x14ac:dyDescent="0.3">
      <c r="A508" s="20">
        <f>Zakljucne!E517</f>
        <v>0</v>
      </c>
    </row>
    <row r="509" spans="1:1" ht="14" x14ac:dyDescent="0.3">
      <c r="A509" s="20">
        <f>Zakljucne!E518</f>
        <v>0</v>
      </c>
    </row>
    <row r="510" spans="1:1" ht="14" x14ac:dyDescent="0.3">
      <c r="A510" s="20">
        <f>Zakljucne!E519</f>
        <v>0</v>
      </c>
    </row>
    <row r="511" spans="1:1" ht="14" x14ac:dyDescent="0.3">
      <c r="A511" s="20">
        <f>Zakljucne!E520</f>
        <v>0</v>
      </c>
    </row>
    <row r="512" spans="1:1" ht="14" x14ac:dyDescent="0.3">
      <c r="A512" s="20">
        <f>Zakljucne!E521</f>
        <v>0</v>
      </c>
    </row>
    <row r="513" spans="1:1" ht="14" x14ac:dyDescent="0.3">
      <c r="A513" s="20">
        <f>Zakljucne!E522</f>
        <v>0</v>
      </c>
    </row>
    <row r="514" spans="1:1" ht="14" x14ac:dyDescent="0.3">
      <c r="A514" s="20">
        <f>Zakljucne!E523</f>
        <v>0</v>
      </c>
    </row>
    <row r="515" spans="1:1" ht="14" x14ac:dyDescent="0.3">
      <c r="A515" s="20">
        <f>Zakljucne!E524</f>
        <v>0</v>
      </c>
    </row>
    <row r="516" spans="1:1" ht="14" x14ac:dyDescent="0.3">
      <c r="A516" s="20">
        <f>Zakljucne!E525</f>
        <v>0</v>
      </c>
    </row>
    <row r="517" spans="1:1" ht="14" x14ac:dyDescent="0.3">
      <c r="A517" s="20">
        <f>Zakljucne!E526</f>
        <v>0</v>
      </c>
    </row>
    <row r="518" spans="1:1" ht="14" x14ac:dyDescent="0.3">
      <c r="A518" s="20">
        <f>Zakljucne!E527</f>
        <v>0</v>
      </c>
    </row>
    <row r="519" spans="1:1" ht="14" x14ac:dyDescent="0.3">
      <c r="A519" s="20">
        <f>Zakljucne!E528</f>
        <v>0</v>
      </c>
    </row>
    <row r="520" spans="1:1" ht="14" x14ac:dyDescent="0.3">
      <c r="A520" s="20">
        <f>Zakljucne!E529</f>
        <v>0</v>
      </c>
    </row>
    <row r="521" spans="1:1" ht="14" x14ac:dyDescent="0.3">
      <c r="A521" s="20">
        <f>Zakljucne!E530</f>
        <v>0</v>
      </c>
    </row>
    <row r="522" spans="1:1" ht="14" x14ac:dyDescent="0.3">
      <c r="A522" s="20">
        <f>Zakljucne!E531</f>
        <v>0</v>
      </c>
    </row>
    <row r="523" spans="1:1" ht="14" x14ac:dyDescent="0.3">
      <c r="A523" s="20">
        <f>Zakljucne!E532</f>
        <v>0</v>
      </c>
    </row>
    <row r="524" spans="1:1" ht="14" x14ac:dyDescent="0.3">
      <c r="A524" s="20">
        <f>Zakljucne!E533</f>
        <v>0</v>
      </c>
    </row>
    <row r="525" spans="1:1" ht="14" x14ac:dyDescent="0.3">
      <c r="A525" s="20">
        <f>Zakljucne!E534</f>
        <v>0</v>
      </c>
    </row>
    <row r="526" spans="1:1" ht="14" x14ac:dyDescent="0.3">
      <c r="A526" s="20">
        <f>Zakljucne!E535</f>
        <v>0</v>
      </c>
    </row>
    <row r="527" spans="1:1" ht="14" x14ac:dyDescent="0.3">
      <c r="A527" s="20">
        <f>Zakljucne!E536</f>
        <v>0</v>
      </c>
    </row>
    <row r="528" spans="1:1" ht="14" x14ac:dyDescent="0.3">
      <c r="A528" s="20">
        <f>Zakljucne!E537</f>
        <v>0</v>
      </c>
    </row>
    <row r="529" spans="1:1" ht="14" x14ac:dyDescent="0.3">
      <c r="A529" s="20">
        <f>Zakljucne!E538</f>
        <v>0</v>
      </c>
    </row>
    <row r="530" spans="1:1" ht="14" x14ac:dyDescent="0.3">
      <c r="A530" s="20">
        <f>Zakljucne!E539</f>
        <v>0</v>
      </c>
    </row>
    <row r="531" spans="1:1" ht="14" x14ac:dyDescent="0.3">
      <c r="A531" s="20">
        <f>Zakljucne!E540</f>
        <v>0</v>
      </c>
    </row>
    <row r="532" spans="1:1" ht="14" x14ac:dyDescent="0.3">
      <c r="A532" s="20">
        <f>Zakljucne!E541</f>
        <v>0</v>
      </c>
    </row>
    <row r="533" spans="1:1" ht="14" x14ac:dyDescent="0.3">
      <c r="A533" s="20">
        <f>Zakljucne!E542</f>
        <v>0</v>
      </c>
    </row>
    <row r="534" spans="1:1" ht="14" x14ac:dyDescent="0.3">
      <c r="A534" s="20">
        <f>Zakljucne!E543</f>
        <v>0</v>
      </c>
    </row>
    <row r="535" spans="1:1" ht="14" x14ac:dyDescent="0.3">
      <c r="A535" s="20">
        <f>Zakljucne!E544</f>
        <v>0</v>
      </c>
    </row>
    <row r="536" spans="1:1" ht="14" x14ac:dyDescent="0.3">
      <c r="A536" s="20">
        <f>Zakljucne!E545</f>
        <v>0</v>
      </c>
    </row>
    <row r="537" spans="1:1" ht="14" x14ac:dyDescent="0.3">
      <c r="A537" s="20">
        <f>Zakljucne!E546</f>
        <v>0</v>
      </c>
    </row>
    <row r="538" spans="1:1" ht="14" x14ac:dyDescent="0.3">
      <c r="A538" s="20">
        <f>Zakljucne!E547</f>
        <v>0</v>
      </c>
    </row>
    <row r="539" spans="1:1" ht="14" x14ac:dyDescent="0.3">
      <c r="A539" s="20">
        <f>Zakljucne!E548</f>
        <v>0</v>
      </c>
    </row>
    <row r="540" spans="1:1" ht="14" x14ac:dyDescent="0.3">
      <c r="A540" s="20">
        <f>Zakljucne!E549</f>
        <v>0</v>
      </c>
    </row>
    <row r="541" spans="1:1" ht="14" x14ac:dyDescent="0.3">
      <c r="A541" s="20">
        <f>Zakljucne!E550</f>
        <v>0</v>
      </c>
    </row>
    <row r="542" spans="1:1" ht="14" x14ac:dyDescent="0.3">
      <c r="A542" s="20">
        <f>Zakljucne!E551</f>
        <v>0</v>
      </c>
    </row>
    <row r="543" spans="1:1" ht="14" x14ac:dyDescent="0.3">
      <c r="A543" s="20">
        <f>Zakljucne!E552</f>
        <v>0</v>
      </c>
    </row>
    <row r="544" spans="1:1" ht="14" x14ac:dyDescent="0.3">
      <c r="A544" s="20">
        <f>Zakljucne!E553</f>
        <v>0</v>
      </c>
    </row>
    <row r="545" spans="1:1" ht="14" x14ac:dyDescent="0.3">
      <c r="A545" s="20">
        <f>Zakljucne!E554</f>
        <v>0</v>
      </c>
    </row>
    <row r="546" spans="1:1" ht="14" x14ac:dyDescent="0.3">
      <c r="A546" s="20">
        <f>Zakljucne!E555</f>
        <v>0</v>
      </c>
    </row>
    <row r="547" spans="1:1" ht="14" x14ac:dyDescent="0.3">
      <c r="A547" s="20">
        <f>Zakljucne!E556</f>
        <v>0</v>
      </c>
    </row>
    <row r="548" spans="1:1" ht="14" x14ac:dyDescent="0.3">
      <c r="A548" s="20">
        <f>Zakljucne!E557</f>
        <v>0</v>
      </c>
    </row>
    <row r="549" spans="1:1" ht="14" x14ac:dyDescent="0.3">
      <c r="A549" s="20">
        <f>Zakljucne!E558</f>
        <v>0</v>
      </c>
    </row>
    <row r="550" spans="1:1" ht="14" x14ac:dyDescent="0.3">
      <c r="A550" s="20">
        <f>Zakljucne!E559</f>
        <v>0</v>
      </c>
    </row>
    <row r="551" spans="1:1" ht="14" x14ac:dyDescent="0.3">
      <c r="A551" s="20">
        <f>Zakljucne!E560</f>
        <v>0</v>
      </c>
    </row>
    <row r="552" spans="1:1" ht="14" x14ac:dyDescent="0.3">
      <c r="A552" s="20">
        <f>Zakljucne!E561</f>
        <v>0</v>
      </c>
    </row>
    <row r="553" spans="1:1" ht="14" x14ac:dyDescent="0.3">
      <c r="A553" s="20">
        <f>Zakljucne!E562</f>
        <v>0</v>
      </c>
    </row>
    <row r="554" spans="1:1" ht="14" x14ac:dyDescent="0.3">
      <c r="A554" s="20">
        <f>Zakljucne!E563</f>
        <v>0</v>
      </c>
    </row>
    <row r="555" spans="1:1" ht="14" x14ac:dyDescent="0.3">
      <c r="A555" s="20">
        <f>Zakljucne!E564</f>
        <v>0</v>
      </c>
    </row>
    <row r="556" spans="1:1" ht="14" x14ac:dyDescent="0.3">
      <c r="A556" s="20">
        <f>Zakljucne!E565</f>
        <v>0</v>
      </c>
    </row>
    <row r="557" spans="1:1" ht="14" x14ac:dyDescent="0.3">
      <c r="A557" s="20">
        <f>Zakljucne!E566</f>
        <v>0</v>
      </c>
    </row>
    <row r="558" spans="1:1" ht="14" x14ac:dyDescent="0.3">
      <c r="A558" s="20">
        <f>Zakljucne!E567</f>
        <v>0</v>
      </c>
    </row>
    <row r="559" spans="1:1" ht="14" x14ac:dyDescent="0.3">
      <c r="A559" s="20">
        <f>Zakljucne!E568</f>
        <v>0</v>
      </c>
    </row>
    <row r="560" spans="1:1" ht="14" x14ac:dyDescent="0.3">
      <c r="A560" s="20">
        <f>Zakljucne!E569</f>
        <v>0</v>
      </c>
    </row>
    <row r="561" spans="1:1" ht="14" x14ac:dyDescent="0.3">
      <c r="A561" s="20">
        <f>Zakljucne!E570</f>
        <v>0</v>
      </c>
    </row>
    <row r="562" spans="1:1" ht="14" x14ac:dyDescent="0.3">
      <c r="A562" s="20">
        <f>Zakljucne!E571</f>
        <v>0</v>
      </c>
    </row>
    <row r="563" spans="1:1" ht="14" x14ac:dyDescent="0.3">
      <c r="A563" s="20">
        <f>Zakljucne!E572</f>
        <v>0</v>
      </c>
    </row>
    <row r="564" spans="1:1" ht="14" x14ac:dyDescent="0.3">
      <c r="A564" s="20">
        <f>Zakljucne!E573</f>
        <v>0</v>
      </c>
    </row>
    <row r="565" spans="1:1" ht="14" x14ac:dyDescent="0.3">
      <c r="A565" s="20">
        <f>Zakljucne!E574</f>
        <v>0</v>
      </c>
    </row>
    <row r="566" spans="1:1" ht="14" x14ac:dyDescent="0.3">
      <c r="A566" s="20">
        <f>Zakljucne!E575</f>
        <v>0</v>
      </c>
    </row>
    <row r="567" spans="1:1" ht="14" x14ac:dyDescent="0.3">
      <c r="A567" s="20">
        <f>Zakljucne!E576</f>
        <v>0</v>
      </c>
    </row>
    <row r="568" spans="1:1" ht="14" x14ac:dyDescent="0.3">
      <c r="A568" s="20">
        <f>Zakljucne!E577</f>
        <v>0</v>
      </c>
    </row>
    <row r="569" spans="1:1" ht="14" x14ac:dyDescent="0.3">
      <c r="A569" s="20">
        <f>Zakljucne!E578</f>
        <v>0</v>
      </c>
    </row>
    <row r="570" spans="1:1" ht="14" x14ac:dyDescent="0.3">
      <c r="A570" s="20">
        <f>Zakljucne!E579</f>
        <v>0</v>
      </c>
    </row>
    <row r="571" spans="1:1" ht="14" x14ac:dyDescent="0.3">
      <c r="A571" s="20">
        <f>Zakljucne!E580</f>
        <v>0</v>
      </c>
    </row>
    <row r="572" spans="1:1" ht="14" x14ac:dyDescent="0.3">
      <c r="A572" s="20">
        <f>Zakljucne!E581</f>
        <v>0</v>
      </c>
    </row>
    <row r="573" spans="1:1" ht="14" x14ac:dyDescent="0.3">
      <c r="A573" s="20">
        <f>Zakljucne!E582</f>
        <v>0</v>
      </c>
    </row>
    <row r="574" spans="1:1" ht="14" x14ac:dyDescent="0.3">
      <c r="A574" s="20">
        <f>Zakljucne!E583</f>
        <v>0</v>
      </c>
    </row>
    <row r="575" spans="1:1" ht="14" x14ac:dyDescent="0.3">
      <c r="A575" s="20">
        <f>Zakljucne!E584</f>
        <v>0</v>
      </c>
    </row>
    <row r="576" spans="1:1" ht="14" x14ac:dyDescent="0.3">
      <c r="A576" s="20">
        <f>Zakljucne!E585</f>
        <v>0</v>
      </c>
    </row>
    <row r="577" spans="1:1" ht="14" x14ac:dyDescent="0.3">
      <c r="A577" s="20">
        <f>Zakljucne!E586</f>
        <v>0</v>
      </c>
    </row>
    <row r="578" spans="1:1" ht="14" x14ac:dyDescent="0.3">
      <c r="A578" s="20">
        <f>Zakljucne!E587</f>
        <v>0</v>
      </c>
    </row>
    <row r="579" spans="1:1" ht="14" x14ac:dyDescent="0.3">
      <c r="A579" s="20">
        <f>Zakljucne!E588</f>
        <v>0</v>
      </c>
    </row>
    <row r="580" spans="1:1" ht="14" x14ac:dyDescent="0.3">
      <c r="A580" s="20">
        <f>Zakljucne!E589</f>
        <v>0</v>
      </c>
    </row>
    <row r="581" spans="1:1" ht="14" x14ac:dyDescent="0.3">
      <c r="A581" s="20">
        <f>Zakljucne!E590</f>
        <v>0</v>
      </c>
    </row>
    <row r="582" spans="1:1" ht="14" x14ac:dyDescent="0.3">
      <c r="A582" s="20">
        <f>Zakljucne!E591</f>
        <v>0</v>
      </c>
    </row>
    <row r="583" spans="1:1" ht="14" x14ac:dyDescent="0.3">
      <c r="A583" s="20">
        <f>Zakljucne!E592</f>
        <v>0</v>
      </c>
    </row>
    <row r="584" spans="1:1" ht="14" x14ac:dyDescent="0.3">
      <c r="A584" s="20">
        <f>Zakljucne!E593</f>
        <v>0</v>
      </c>
    </row>
    <row r="585" spans="1:1" ht="14" x14ac:dyDescent="0.3">
      <c r="A585" s="20">
        <f>Zakljucne!E594</f>
        <v>0</v>
      </c>
    </row>
    <row r="586" spans="1:1" ht="14" x14ac:dyDescent="0.3">
      <c r="A586" s="20">
        <f>Zakljucne!E595</f>
        <v>0</v>
      </c>
    </row>
    <row r="587" spans="1:1" ht="14" x14ac:dyDescent="0.3">
      <c r="A587" s="20">
        <f>Zakljucne!E596</f>
        <v>0</v>
      </c>
    </row>
    <row r="588" spans="1:1" ht="14" x14ac:dyDescent="0.3">
      <c r="A588" s="20">
        <f>Zakljucne!E597</f>
        <v>0</v>
      </c>
    </row>
    <row r="589" spans="1:1" ht="14" x14ac:dyDescent="0.3">
      <c r="A589" s="20">
        <f>Zakljucne!E598</f>
        <v>0</v>
      </c>
    </row>
    <row r="590" spans="1:1" ht="14" x14ac:dyDescent="0.3">
      <c r="A590" s="20">
        <f>Zakljucne!E599</f>
        <v>0</v>
      </c>
    </row>
    <row r="591" spans="1:1" ht="14" x14ac:dyDescent="0.3">
      <c r="A591" s="20">
        <f>Zakljucne!E600</f>
        <v>0</v>
      </c>
    </row>
    <row r="592" spans="1:1" ht="14" x14ac:dyDescent="0.3">
      <c r="A592" s="20">
        <f>Zakljucne!E601</f>
        <v>0</v>
      </c>
    </row>
    <row r="593" spans="1:1" ht="14" x14ac:dyDescent="0.3">
      <c r="A593" s="20">
        <f>Zakljucne!E602</f>
        <v>0</v>
      </c>
    </row>
    <row r="594" spans="1:1" ht="14" x14ac:dyDescent="0.3">
      <c r="A594" s="20">
        <f>Zakljucne!E603</f>
        <v>0</v>
      </c>
    </row>
    <row r="595" spans="1:1" ht="14" x14ac:dyDescent="0.3">
      <c r="A595" s="20">
        <f>Zakljucne!E604</f>
        <v>0</v>
      </c>
    </row>
    <row r="596" spans="1:1" ht="14" x14ac:dyDescent="0.3">
      <c r="A596" s="20">
        <f>Zakljucne!E605</f>
        <v>0</v>
      </c>
    </row>
    <row r="597" spans="1:1" ht="14" x14ac:dyDescent="0.3">
      <c r="A597" s="20">
        <f>Zakljucne!E606</f>
        <v>0</v>
      </c>
    </row>
    <row r="598" spans="1:1" ht="14" x14ac:dyDescent="0.3">
      <c r="A598" s="20">
        <f>Zakljucne!E607</f>
        <v>0</v>
      </c>
    </row>
    <row r="599" spans="1:1" ht="14" x14ac:dyDescent="0.3">
      <c r="A599" s="20">
        <f>Zakljucne!E608</f>
        <v>0</v>
      </c>
    </row>
    <row r="600" spans="1:1" ht="14" x14ac:dyDescent="0.3">
      <c r="A600" s="20">
        <f>Zakljucne!E609</f>
        <v>0</v>
      </c>
    </row>
    <row r="601" spans="1:1" ht="14" x14ac:dyDescent="0.3">
      <c r="A601" s="20">
        <f>Zakljucne!E610</f>
        <v>0</v>
      </c>
    </row>
    <row r="602" spans="1:1" ht="14" x14ac:dyDescent="0.3">
      <c r="A602" s="20">
        <f>Zakljucne!E611</f>
        <v>0</v>
      </c>
    </row>
    <row r="603" spans="1:1" ht="14" x14ac:dyDescent="0.3">
      <c r="A603" s="20">
        <f>Zakljucne!E612</f>
        <v>0</v>
      </c>
    </row>
    <row r="604" spans="1:1" ht="14" x14ac:dyDescent="0.3">
      <c r="A604" s="20">
        <f>Zakljucne!E613</f>
        <v>0</v>
      </c>
    </row>
    <row r="605" spans="1:1" ht="14" x14ac:dyDescent="0.3">
      <c r="A605" s="20">
        <f>Zakljucne!E614</f>
        <v>0</v>
      </c>
    </row>
    <row r="606" spans="1:1" ht="14" x14ac:dyDescent="0.3">
      <c r="A606" s="20">
        <f>Zakljucne!E615</f>
        <v>0</v>
      </c>
    </row>
    <row r="607" spans="1:1" ht="14" x14ac:dyDescent="0.3">
      <c r="A607" s="20">
        <f>Zakljucne!E616</f>
        <v>0</v>
      </c>
    </row>
    <row r="608" spans="1:1" ht="14" x14ac:dyDescent="0.3">
      <c r="A608" s="20">
        <f>Zakljucne!E617</f>
        <v>0</v>
      </c>
    </row>
    <row r="609" spans="1:1" ht="14" x14ac:dyDescent="0.3">
      <c r="A609" s="20">
        <f>Zakljucne!E618</f>
        <v>0</v>
      </c>
    </row>
    <row r="610" spans="1:1" ht="14" x14ac:dyDescent="0.3">
      <c r="A610" s="20">
        <f>Zakljucne!E619</f>
        <v>0</v>
      </c>
    </row>
    <row r="611" spans="1:1" ht="14" x14ac:dyDescent="0.3">
      <c r="A611" s="20">
        <f>Zakljucne!E620</f>
        <v>0</v>
      </c>
    </row>
    <row r="612" spans="1:1" ht="14" x14ac:dyDescent="0.3">
      <c r="A612" s="20">
        <f>Zakljucne!E621</f>
        <v>0</v>
      </c>
    </row>
    <row r="613" spans="1:1" ht="14" x14ac:dyDescent="0.3">
      <c r="A613" s="20">
        <f>Zakljucne!E622</f>
        <v>0</v>
      </c>
    </row>
    <row r="614" spans="1:1" ht="14" x14ac:dyDescent="0.3">
      <c r="A614" s="20">
        <f>Zakljucne!E623</f>
        <v>0</v>
      </c>
    </row>
    <row r="615" spans="1:1" ht="14" x14ac:dyDescent="0.3">
      <c r="A615" s="20">
        <f>Zakljucne!E624</f>
        <v>0</v>
      </c>
    </row>
    <row r="616" spans="1:1" ht="14" x14ac:dyDescent="0.3">
      <c r="A616" s="20">
        <f>Zakljucne!E625</f>
        <v>0</v>
      </c>
    </row>
    <row r="617" spans="1:1" ht="14" x14ac:dyDescent="0.3">
      <c r="A617" s="20">
        <f>Zakljucne!E626</f>
        <v>0</v>
      </c>
    </row>
    <row r="618" spans="1:1" ht="14" x14ac:dyDescent="0.3">
      <c r="A618" s="20">
        <f>Zakljucne!E627</f>
        <v>0</v>
      </c>
    </row>
    <row r="619" spans="1:1" ht="14" x14ac:dyDescent="0.3">
      <c r="A619" s="20">
        <f>Zakljucne!E628</f>
        <v>0</v>
      </c>
    </row>
    <row r="620" spans="1:1" ht="14" x14ac:dyDescent="0.3">
      <c r="A620" s="20">
        <f>Zakljucne!E629</f>
        <v>0</v>
      </c>
    </row>
    <row r="621" spans="1:1" ht="14" x14ac:dyDescent="0.3">
      <c r="A621" s="20">
        <f>Zakljucne!E630</f>
        <v>0</v>
      </c>
    </row>
    <row r="622" spans="1:1" ht="14" x14ac:dyDescent="0.3">
      <c r="A622" s="20">
        <f>Zakljucne!E631</f>
        <v>0</v>
      </c>
    </row>
    <row r="623" spans="1:1" ht="14" x14ac:dyDescent="0.3">
      <c r="A623" s="20">
        <f>Zakljucne!E632</f>
        <v>0</v>
      </c>
    </row>
    <row r="624" spans="1:1" ht="14" x14ac:dyDescent="0.3">
      <c r="A624" s="20">
        <f>Zakljucne!E633</f>
        <v>0</v>
      </c>
    </row>
    <row r="625" spans="1:1" ht="14" x14ac:dyDescent="0.3">
      <c r="A625" s="20">
        <f>Zakljucne!E634</f>
        <v>0</v>
      </c>
    </row>
    <row r="626" spans="1:1" ht="14" x14ac:dyDescent="0.3">
      <c r="A626" s="20">
        <f>Zakljucne!E635</f>
        <v>0</v>
      </c>
    </row>
    <row r="627" spans="1:1" ht="14" x14ac:dyDescent="0.3">
      <c r="A627" s="20">
        <f>Zakljucne!E636</f>
        <v>0</v>
      </c>
    </row>
    <row r="628" spans="1:1" ht="14" x14ac:dyDescent="0.3">
      <c r="A628" s="20">
        <f>Zakljucne!E637</f>
        <v>0</v>
      </c>
    </row>
    <row r="629" spans="1:1" ht="14" x14ac:dyDescent="0.3">
      <c r="A629" s="20">
        <f>Zakljucne!E638</f>
        <v>0</v>
      </c>
    </row>
    <row r="630" spans="1:1" ht="14" x14ac:dyDescent="0.3">
      <c r="A630" s="20">
        <f>Zakljucne!E639</f>
        <v>0</v>
      </c>
    </row>
    <row r="631" spans="1:1" ht="14" x14ac:dyDescent="0.3">
      <c r="A631" s="20">
        <f>Zakljucne!E640</f>
        <v>0</v>
      </c>
    </row>
    <row r="632" spans="1:1" ht="14" x14ac:dyDescent="0.3">
      <c r="A632" s="20">
        <f>Zakljucne!E641</f>
        <v>0</v>
      </c>
    </row>
    <row r="633" spans="1:1" ht="14" x14ac:dyDescent="0.3">
      <c r="A633" s="20">
        <f>Zakljucne!E642</f>
        <v>0</v>
      </c>
    </row>
    <row r="634" spans="1:1" ht="14" x14ac:dyDescent="0.3">
      <c r="A634" s="20">
        <f>Zakljucne!E643</f>
        <v>0</v>
      </c>
    </row>
    <row r="635" spans="1:1" ht="14" x14ac:dyDescent="0.3">
      <c r="A635" s="20">
        <f>Zakljucne!E644</f>
        <v>0</v>
      </c>
    </row>
    <row r="636" spans="1:1" ht="14" x14ac:dyDescent="0.3">
      <c r="A636" s="20">
        <f>Zakljucne!E645</f>
        <v>0</v>
      </c>
    </row>
    <row r="637" spans="1:1" ht="14" x14ac:dyDescent="0.3">
      <c r="A637" s="20">
        <f>Zakljucne!E646</f>
        <v>0</v>
      </c>
    </row>
    <row r="638" spans="1:1" ht="14" x14ac:dyDescent="0.3">
      <c r="A638" s="20">
        <f>Zakljucne!E647</f>
        <v>0</v>
      </c>
    </row>
    <row r="639" spans="1:1" ht="14" x14ac:dyDescent="0.3">
      <c r="A639" s="20">
        <f>Zakljucne!E648</f>
        <v>0</v>
      </c>
    </row>
    <row r="640" spans="1:1" ht="14" x14ac:dyDescent="0.3">
      <c r="A640" s="20">
        <f>Zakljucne!E649</f>
        <v>0</v>
      </c>
    </row>
    <row r="641" spans="1:1" ht="14" x14ac:dyDescent="0.3">
      <c r="A641" s="20">
        <f>Zakljucne!E650</f>
        <v>0</v>
      </c>
    </row>
    <row r="642" spans="1:1" ht="14" x14ac:dyDescent="0.3">
      <c r="A642" s="20">
        <f>Zakljucne!E651</f>
        <v>0</v>
      </c>
    </row>
    <row r="643" spans="1:1" ht="14" x14ac:dyDescent="0.3">
      <c r="A643" s="20">
        <f>Zakljucne!E652</f>
        <v>0</v>
      </c>
    </row>
    <row r="644" spans="1:1" ht="14" x14ac:dyDescent="0.3">
      <c r="A644" s="20">
        <f>Zakljucne!E653</f>
        <v>0</v>
      </c>
    </row>
    <row r="645" spans="1:1" ht="14" x14ac:dyDescent="0.3">
      <c r="A645" s="20">
        <f>Zakljucne!E654</f>
        <v>0</v>
      </c>
    </row>
    <row r="646" spans="1:1" ht="14" x14ac:dyDescent="0.3">
      <c r="A646" s="20">
        <f>Zakljucne!E655</f>
        <v>0</v>
      </c>
    </row>
    <row r="647" spans="1:1" ht="14" x14ac:dyDescent="0.3">
      <c r="A647" s="20">
        <f>Zakljucne!E656</f>
        <v>0</v>
      </c>
    </row>
    <row r="648" spans="1:1" ht="14" x14ac:dyDescent="0.3">
      <c r="A648" s="20">
        <f>Zakljucne!E657</f>
        <v>0</v>
      </c>
    </row>
    <row r="649" spans="1:1" ht="14" x14ac:dyDescent="0.3">
      <c r="A649" s="20">
        <f>Zakljucne!E658</f>
        <v>0</v>
      </c>
    </row>
    <row r="650" spans="1:1" ht="14" x14ac:dyDescent="0.3">
      <c r="A650" s="20">
        <f>Zakljucne!E659</f>
        <v>0</v>
      </c>
    </row>
    <row r="651" spans="1:1" ht="14" x14ac:dyDescent="0.3">
      <c r="A651" s="20">
        <f>Zakljucne!E660</f>
        <v>0</v>
      </c>
    </row>
    <row r="652" spans="1:1" ht="14" x14ac:dyDescent="0.3">
      <c r="A652" s="20">
        <f>Zakljucne!E661</f>
        <v>0</v>
      </c>
    </row>
    <row r="653" spans="1:1" ht="14" x14ac:dyDescent="0.3">
      <c r="A653" s="20">
        <f>Zakljucne!E662</f>
        <v>0</v>
      </c>
    </row>
    <row r="654" spans="1:1" ht="14" x14ac:dyDescent="0.3">
      <c r="A654" s="20">
        <f>Zakljucne!E663</f>
        <v>0</v>
      </c>
    </row>
    <row r="655" spans="1:1" ht="14" x14ac:dyDescent="0.3">
      <c r="A655" s="20">
        <f>Zakljucne!E664</f>
        <v>0</v>
      </c>
    </row>
    <row r="656" spans="1:1" ht="14" x14ac:dyDescent="0.3">
      <c r="A656" s="20">
        <f>Zakljucne!E665</f>
        <v>0</v>
      </c>
    </row>
    <row r="657" spans="1:1" ht="14" x14ac:dyDescent="0.3">
      <c r="A657" s="20">
        <f>Zakljucne!E666</f>
        <v>0</v>
      </c>
    </row>
    <row r="658" spans="1:1" ht="14" x14ac:dyDescent="0.3">
      <c r="A658" s="20">
        <f>Zakljucne!E667</f>
        <v>0</v>
      </c>
    </row>
    <row r="659" spans="1:1" ht="14" x14ac:dyDescent="0.3">
      <c r="A659" s="20">
        <f>Zakljucne!E668</f>
        <v>0</v>
      </c>
    </row>
    <row r="660" spans="1:1" ht="14" x14ac:dyDescent="0.3">
      <c r="A660" s="20">
        <f>Zakljucne!E669</f>
        <v>0</v>
      </c>
    </row>
    <row r="661" spans="1:1" ht="14" x14ac:dyDescent="0.3">
      <c r="A661" s="20">
        <f>Zakljucne!E670</f>
        <v>0</v>
      </c>
    </row>
    <row r="662" spans="1:1" ht="14" x14ac:dyDescent="0.3">
      <c r="A662" s="20">
        <f>Zakljucne!E671</f>
        <v>0</v>
      </c>
    </row>
    <row r="663" spans="1:1" ht="14" x14ac:dyDescent="0.3">
      <c r="A663" s="20">
        <f>Zakljucne!E672</f>
        <v>0</v>
      </c>
    </row>
    <row r="664" spans="1:1" ht="14" x14ac:dyDescent="0.3">
      <c r="A664" s="20">
        <f>Zakljucne!E673</f>
        <v>0</v>
      </c>
    </row>
    <row r="665" spans="1:1" ht="14" x14ac:dyDescent="0.3">
      <c r="A665" s="20">
        <f>Zakljucne!E674</f>
        <v>0</v>
      </c>
    </row>
    <row r="666" spans="1:1" ht="14" x14ac:dyDescent="0.3">
      <c r="A666" s="20">
        <f>Zakljucne!E675</f>
        <v>0</v>
      </c>
    </row>
    <row r="667" spans="1:1" ht="14" x14ac:dyDescent="0.3">
      <c r="A667" s="20">
        <f>Zakljucne!E676</f>
        <v>0</v>
      </c>
    </row>
    <row r="668" spans="1:1" ht="14" x14ac:dyDescent="0.3">
      <c r="A668" s="20">
        <f>Zakljucne!E677</f>
        <v>0</v>
      </c>
    </row>
    <row r="669" spans="1:1" ht="14" x14ac:dyDescent="0.3">
      <c r="A669" s="20">
        <f>Zakljucne!E678</f>
        <v>0</v>
      </c>
    </row>
    <row r="670" spans="1:1" ht="14" x14ac:dyDescent="0.3">
      <c r="A670" s="20">
        <f>Zakljucne!E679</f>
        <v>0</v>
      </c>
    </row>
    <row r="671" spans="1:1" ht="14" x14ac:dyDescent="0.3">
      <c r="A671" s="20">
        <f>Zakljucne!E680</f>
        <v>0</v>
      </c>
    </row>
    <row r="672" spans="1:1" ht="14" x14ac:dyDescent="0.3">
      <c r="A672" s="20">
        <f>Zakljucne!E681</f>
        <v>0</v>
      </c>
    </row>
    <row r="673" spans="1:1" ht="14" x14ac:dyDescent="0.3">
      <c r="A673" s="20">
        <f>Zakljucne!E682</f>
        <v>0</v>
      </c>
    </row>
    <row r="674" spans="1:1" ht="14" x14ac:dyDescent="0.3">
      <c r="A674" s="20">
        <f>Zakljucne!E683</f>
        <v>0</v>
      </c>
    </row>
    <row r="675" spans="1:1" ht="14" x14ac:dyDescent="0.3">
      <c r="A675" s="20">
        <f>Zakljucne!E684</f>
        <v>0</v>
      </c>
    </row>
    <row r="676" spans="1:1" ht="14" x14ac:dyDescent="0.3">
      <c r="A676" s="20">
        <f>Zakljucne!E685</f>
        <v>0</v>
      </c>
    </row>
    <row r="677" spans="1:1" ht="14" x14ac:dyDescent="0.3">
      <c r="A677" s="20">
        <f>Zakljucne!E686</f>
        <v>0</v>
      </c>
    </row>
    <row r="678" spans="1:1" ht="14" x14ac:dyDescent="0.3">
      <c r="A678" s="20">
        <f>Zakljucne!E687</f>
        <v>0</v>
      </c>
    </row>
    <row r="679" spans="1:1" ht="14" x14ac:dyDescent="0.3">
      <c r="A679" s="20">
        <f>Zakljucne!E688</f>
        <v>0</v>
      </c>
    </row>
    <row r="680" spans="1:1" ht="14" x14ac:dyDescent="0.3">
      <c r="A680" s="20">
        <f>Zakljucne!E689</f>
        <v>0</v>
      </c>
    </row>
    <row r="681" spans="1:1" ht="14" x14ac:dyDescent="0.3">
      <c r="A681" s="20">
        <f>Zakljucne!E690</f>
        <v>0</v>
      </c>
    </row>
    <row r="682" spans="1:1" ht="14" x14ac:dyDescent="0.3">
      <c r="A682" s="20">
        <f>Zakljucne!E691</f>
        <v>0</v>
      </c>
    </row>
    <row r="683" spans="1:1" ht="14" x14ac:dyDescent="0.3">
      <c r="A683" s="20">
        <f>Zakljucne!E692</f>
        <v>0</v>
      </c>
    </row>
    <row r="684" spans="1:1" ht="14" x14ac:dyDescent="0.3">
      <c r="A684" s="20">
        <f>Zakljucne!E693</f>
        <v>0</v>
      </c>
    </row>
    <row r="685" spans="1:1" ht="14" x14ac:dyDescent="0.3">
      <c r="A685" s="20">
        <f>Zakljucne!E694</f>
        <v>0</v>
      </c>
    </row>
    <row r="686" spans="1:1" ht="14" x14ac:dyDescent="0.3">
      <c r="A686" s="20">
        <f>Zakljucne!E695</f>
        <v>0</v>
      </c>
    </row>
    <row r="687" spans="1:1" ht="14" x14ac:dyDescent="0.3">
      <c r="A687" s="20">
        <f>Zakljucne!E696</f>
        <v>0</v>
      </c>
    </row>
    <row r="688" spans="1:1" ht="14" x14ac:dyDescent="0.3">
      <c r="A688" s="20">
        <f>Zakljucne!E697</f>
        <v>0</v>
      </c>
    </row>
    <row r="689" spans="1:1" ht="14" x14ac:dyDescent="0.3">
      <c r="A689" s="20">
        <f>Zakljucne!E698</f>
        <v>0</v>
      </c>
    </row>
    <row r="690" spans="1:1" ht="14" x14ac:dyDescent="0.3">
      <c r="A690" s="20">
        <f>Zakljucne!E699</f>
        <v>0</v>
      </c>
    </row>
    <row r="691" spans="1:1" ht="14" x14ac:dyDescent="0.3">
      <c r="A691" s="20">
        <f>Zakljucne!E700</f>
        <v>0</v>
      </c>
    </row>
    <row r="692" spans="1:1" ht="14" x14ac:dyDescent="0.3">
      <c r="A692" s="20">
        <f>Zakljucne!E701</f>
        <v>0</v>
      </c>
    </row>
    <row r="693" spans="1:1" ht="14" x14ac:dyDescent="0.3">
      <c r="A693" s="20">
        <f>Zakljucne!E702</f>
        <v>0</v>
      </c>
    </row>
    <row r="694" spans="1:1" ht="14" x14ac:dyDescent="0.3">
      <c r="A694" s="20">
        <f>Zakljucne!E703</f>
        <v>0</v>
      </c>
    </row>
    <row r="695" spans="1:1" ht="14" x14ac:dyDescent="0.3">
      <c r="A695" s="20">
        <f>Zakljucne!E704</f>
        <v>0</v>
      </c>
    </row>
    <row r="696" spans="1:1" ht="14" x14ac:dyDescent="0.3">
      <c r="A696" s="20">
        <f>Zakljucne!E705</f>
        <v>0</v>
      </c>
    </row>
    <row r="697" spans="1:1" ht="14" x14ac:dyDescent="0.3">
      <c r="A697" s="20">
        <f>Zakljucne!E706</f>
        <v>0</v>
      </c>
    </row>
    <row r="698" spans="1:1" ht="14" x14ac:dyDescent="0.3">
      <c r="A698" s="20">
        <f>Zakljucne!E707</f>
        <v>0</v>
      </c>
    </row>
    <row r="699" spans="1:1" ht="14" x14ac:dyDescent="0.3">
      <c r="A699" s="20">
        <f>Zakljucne!E708</f>
        <v>0</v>
      </c>
    </row>
    <row r="700" spans="1:1" ht="14" x14ac:dyDescent="0.3">
      <c r="A700" s="20">
        <f>Zakljucne!E709</f>
        <v>0</v>
      </c>
    </row>
    <row r="701" spans="1:1" ht="14" x14ac:dyDescent="0.3">
      <c r="A701" s="20">
        <f>Zakljucne!E710</f>
        <v>0</v>
      </c>
    </row>
    <row r="702" spans="1:1" ht="14" x14ac:dyDescent="0.3">
      <c r="A702" s="20">
        <f>Zakljucne!E711</f>
        <v>0</v>
      </c>
    </row>
    <row r="703" spans="1:1" ht="14" x14ac:dyDescent="0.3">
      <c r="A703" s="20">
        <f>Zakljucne!E712</f>
        <v>0</v>
      </c>
    </row>
    <row r="704" spans="1:1" ht="14" x14ac:dyDescent="0.3">
      <c r="A704" s="20">
        <f>Zakljucne!E713</f>
        <v>0</v>
      </c>
    </row>
    <row r="705" spans="1:1" ht="14" x14ac:dyDescent="0.3">
      <c r="A705" s="20">
        <f>Zakljucne!E714</f>
        <v>0</v>
      </c>
    </row>
    <row r="706" spans="1:1" ht="14" x14ac:dyDescent="0.3">
      <c r="A706" s="20">
        <f>Zakljucne!E715</f>
        <v>0</v>
      </c>
    </row>
    <row r="707" spans="1:1" ht="14" x14ac:dyDescent="0.3">
      <c r="A707" s="20">
        <f>Zakljucne!E716</f>
        <v>0</v>
      </c>
    </row>
    <row r="708" spans="1:1" ht="14" x14ac:dyDescent="0.3">
      <c r="A708" s="20">
        <f>Zakljucne!E717</f>
        <v>0</v>
      </c>
    </row>
    <row r="709" spans="1:1" ht="14" x14ac:dyDescent="0.3">
      <c r="A709" s="20">
        <f>Zakljucne!E718</f>
        <v>0</v>
      </c>
    </row>
    <row r="710" spans="1:1" ht="14" x14ac:dyDescent="0.3">
      <c r="A710" s="20">
        <f>Zakljucne!E719</f>
        <v>0</v>
      </c>
    </row>
    <row r="711" spans="1:1" ht="14" x14ac:dyDescent="0.3">
      <c r="A711" s="20">
        <f>Zakljucne!E720</f>
        <v>0</v>
      </c>
    </row>
    <row r="712" spans="1:1" ht="14" x14ac:dyDescent="0.3">
      <c r="A712" s="20">
        <f>Zakljucne!E721</f>
        <v>0</v>
      </c>
    </row>
    <row r="713" spans="1:1" ht="14" x14ac:dyDescent="0.3">
      <c r="A713" s="20">
        <f>Zakljucne!E722</f>
        <v>0</v>
      </c>
    </row>
    <row r="714" spans="1:1" ht="14" x14ac:dyDescent="0.3">
      <c r="A714" s="20">
        <f>Zakljucne!E723</f>
        <v>0</v>
      </c>
    </row>
    <row r="715" spans="1:1" ht="14" x14ac:dyDescent="0.3">
      <c r="A715" s="20">
        <f>Zakljucne!E724</f>
        <v>0</v>
      </c>
    </row>
    <row r="716" spans="1:1" ht="14" x14ac:dyDescent="0.3">
      <c r="A716" s="20">
        <f>Zakljucne!E725</f>
        <v>0</v>
      </c>
    </row>
    <row r="717" spans="1:1" ht="14" x14ac:dyDescent="0.3">
      <c r="A717" s="20">
        <f>Zakljucne!E726</f>
        <v>0</v>
      </c>
    </row>
    <row r="718" spans="1:1" ht="14" x14ac:dyDescent="0.3">
      <c r="A718" s="20">
        <f>Zakljucne!E727</f>
        <v>0</v>
      </c>
    </row>
    <row r="719" spans="1:1" ht="14" x14ac:dyDescent="0.3">
      <c r="A719" s="20">
        <f>Zakljucne!E728</f>
        <v>0</v>
      </c>
    </row>
    <row r="720" spans="1:1" ht="14" x14ac:dyDescent="0.3">
      <c r="A720" s="20">
        <f>Zakljucne!E729</f>
        <v>0</v>
      </c>
    </row>
    <row r="721" spans="1:1" ht="14" x14ac:dyDescent="0.3">
      <c r="A721" s="20">
        <f>Zakljucne!E730</f>
        <v>0</v>
      </c>
    </row>
    <row r="722" spans="1:1" ht="14" x14ac:dyDescent="0.3">
      <c r="A722" s="20">
        <f>Zakljucne!E731</f>
        <v>0</v>
      </c>
    </row>
    <row r="723" spans="1:1" ht="14" x14ac:dyDescent="0.3">
      <c r="A723" s="20">
        <f>Zakljucne!E732</f>
        <v>0</v>
      </c>
    </row>
    <row r="724" spans="1:1" ht="14" x14ac:dyDescent="0.3">
      <c r="A724" s="20">
        <f>Zakljucne!E733</f>
        <v>0</v>
      </c>
    </row>
    <row r="725" spans="1:1" ht="14" x14ac:dyDescent="0.3">
      <c r="A725" s="20">
        <f>Zakljucne!E734</f>
        <v>0</v>
      </c>
    </row>
    <row r="726" spans="1:1" ht="14" x14ac:dyDescent="0.3">
      <c r="A726" s="20">
        <f>Zakljucne!E735</f>
        <v>0</v>
      </c>
    </row>
    <row r="727" spans="1:1" ht="14" x14ac:dyDescent="0.3">
      <c r="A727" s="20">
        <f>Zakljucne!E736</f>
        <v>0</v>
      </c>
    </row>
    <row r="728" spans="1:1" ht="14" x14ac:dyDescent="0.3">
      <c r="A728" s="20">
        <f>Zakljucne!E737</f>
        <v>0</v>
      </c>
    </row>
    <row r="729" spans="1:1" ht="14" x14ac:dyDescent="0.3">
      <c r="A729" s="20">
        <f>Zakljucne!E738</f>
        <v>0</v>
      </c>
    </row>
    <row r="730" spans="1:1" ht="14" x14ac:dyDescent="0.3">
      <c r="A730" s="20">
        <f>Zakljucne!E739</f>
        <v>0</v>
      </c>
    </row>
    <row r="731" spans="1:1" ht="14" x14ac:dyDescent="0.3">
      <c r="A731" s="20">
        <f>Zakljucne!E740</f>
        <v>0</v>
      </c>
    </row>
    <row r="732" spans="1:1" ht="14" x14ac:dyDescent="0.3">
      <c r="A732" s="20">
        <f>Zakljucne!E741</f>
        <v>0</v>
      </c>
    </row>
    <row r="733" spans="1:1" ht="14" x14ac:dyDescent="0.3">
      <c r="A733" s="20">
        <f>Zakljucne!E742</f>
        <v>0</v>
      </c>
    </row>
    <row r="734" spans="1:1" ht="14" x14ac:dyDescent="0.3">
      <c r="A734" s="20">
        <f>Zakljucne!E743</f>
        <v>0</v>
      </c>
    </row>
    <row r="735" spans="1:1" ht="14" x14ac:dyDescent="0.3">
      <c r="A735" s="20">
        <f>Zakljucne!E744</f>
        <v>0</v>
      </c>
    </row>
    <row r="736" spans="1:1" ht="14" x14ac:dyDescent="0.3">
      <c r="A736" s="20">
        <f>Zakljucne!E745</f>
        <v>0</v>
      </c>
    </row>
    <row r="737" spans="1:1" ht="14" x14ac:dyDescent="0.3">
      <c r="A737" s="20">
        <f>Zakljucne!E746</f>
        <v>0</v>
      </c>
    </row>
    <row r="738" spans="1:1" ht="14" x14ac:dyDescent="0.3">
      <c r="A738" s="20">
        <f>Zakljucne!E747</f>
        <v>0</v>
      </c>
    </row>
    <row r="739" spans="1:1" ht="14" x14ac:dyDescent="0.3">
      <c r="A739" s="20">
        <f>Zakljucne!E748</f>
        <v>0</v>
      </c>
    </row>
    <row r="740" spans="1:1" ht="14" x14ac:dyDescent="0.3">
      <c r="A740" s="20">
        <f>Zakljucne!E749</f>
        <v>0</v>
      </c>
    </row>
    <row r="741" spans="1:1" ht="14" x14ac:dyDescent="0.3">
      <c r="A741" s="20">
        <f>Zakljucne!E750</f>
        <v>0</v>
      </c>
    </row>
    <row r="742" spans="1:1" ht="14" x14ac:dyDescent="0.3">
      <c r="A742" s="20">
        <f>Zakljucne!E751</f>
        <v>0</v>
      </c>
    </row>
    <row r="743" spans="1:1" ht="14" x14ac:dyDescent="0.3">
      <c r="A743" s="20">
        <f>Zakljucne!E752</f>
        <v>0</v>
      </c>
    </row>
    <row r="744" spans="1:1" ht="14" x14ac:dyDescent="0.3">
      <c r="A744" s="20">
        <f>Zakljucne!E753</f>
        <v>0</v>
      </c>
    </row>
    <row r="745" spans="1:1" ht="14" x14ac:dyDescent="0.3">
      <c r="A745" s="20">
        <f>Zakljucne!E754</f>
        <v>0</v>
      </c>
    </row>
    <row r="746" spans="1:1" ht="14" x14ac:dyDescent="0.3">
      <c r="A746" s="20">
        <f>Zakljucne!E755</f>
        <v>0</v>
      </c>
    </row>
    <row r="747" spans="1:1" ht="14" x14ac:dyDescent="0.3">
      <c r="A747" s="20">
        <f>Zakljucne!E756</f>
        <v>0</v>
      </c>
    </row>
    <row r="748" spans="1:1" ht="14" x14ac:dyDescent="0.3">
      <c r="A748" s="20">
        <f>Zakljucne!E757</f>
        <v>0</v>
      </c>
    </row>
    <row r="749" spans="1:1" ht="14" x14ac:dyDescent="0.3">
      <c r="A749" s="20">
        <f>Zakljucne!E758</f>
        <v>0</v>
      </c>
    </row>
    <row r="750" spans="1:1" ht="14" x14ac:dyDescent="0.3">
      <c r="A750" s="20">
        <f>Zakljucne!E759</f>
        <v>0</v>
      </c>
    </row>
    <row r="751" spans="1:1" ht="14" x14ac:dyDescent="0.3">
      <c r="A751" s="20">
        <f>Zakljucne!E760</f>
        <v>0</v>
      </c>
    </row>
    <row r="752" spans="1:1" ht="14" x14ac:dyDescent="0.3">
      <c r="A752" s="20">
        <f>Zakljucne!E761</f>
        <v>0</v>
      </c>
    </row>
    <row r="753" spans="1:1" ht="14" x14ac:dyDescent="0.3">
      <c r="A753" s="20">
        <f>Zakljucne!E762</f>
        <v>0</v>
      </c>
    </row>
    <row r="754" spans="1:1" ht="14" x14ac:dyDescent="0.3">
      <c r="A754" s="20">
        <f>Zakljucne!E763</f>
        <v>0</v>
      </c>
    </row>
    <row r="755" spans="1:1" ht="14" x14ac:dyDescent="0.3">
      <c r="A755" s="20">
        <f>Zakljucne!E764</f>
        <v>0</v>
      </c>
    </row>
    <row r="756" spans="1:1" ht="14" x14ac:dyDescent="0.3">
      <c r="A756" s="20">
        <f>Zakljucne!E765</f>
        <v>0</v>
      </c>
    </row>
    <row r="757" spans="1:1" ht="14" x14ac:dyDescent="0.3">
      <c r="A757" s="20">
        <f>Zakljucne!E766</f>
        <v>0</v>
      </c>
    </row>
    <row r="758" spans="1:1" ht="14" x14ac:dyDescent="0.3">
      <c r="A758" s="20">
        <f>Zakljucne!E767</f>
        <v>0</v>
      </c>
    </row>
    <row r="759" spans="1:1" ht="14" x14ac:dyDescent="0.3">
      <c r="A759" s="20">
        <f>Zakljucne!E768</f>
        <v>0</v>
      </c>
    </row>
    <row r="760" spans="1:1" ht="14" x14ac:dyDescent="0.3">
      <c r="A760" s="20">
        <f>Zakljucne!E769</f>
        <v>0</v>
      </c>
    </row>
    <row r="761" spans="1:1" ht="14" x14ac:dyDescent="0.3">
      <c r="A761" s="20">
        <f>Zakljucne!E770</f>
        <v>0</v>
      </c>
    </row>
    <row r="762" spans="1:1" ht="14" x14ac:dyDescent="0.3">
      <c r="A762" s="20">
        <f>Zakljucne!E771</f>
        <v>0</v>
      </c>
    </row>
    <row r="763" spans="1:1" ht="14" x14ac:dyDescent="0.3">
      <c r="A763" s="20">
        <f>Zakljucne!E772</f>
        <v>0</v>
      </c>
    </row>
    <row r="764" spans="1:1" ht="14" x14ac:dyDescent="0.3">
      <c r="A764" s="20">
        <f>Zakljucne!E773</f>
        <v>0</v>
      </c>
    </row>
    <row r="765" spans="1:1" ht="14" x14ac:dyDescent="0.3">
      <c r="A765" s="20">
        <f>Zakljucne!E774</f>
        <v>0</v>
      </c>
    </row>
    <row r="766" spans="1:1" ht="14" x14ac:dyDescent="0.3">
      <c r="A766" s="20">
        <f>Zakljucne!E775</f>
        <v>0</v>
      </c>
    </row>
    <row r="767" spans="1:1" ht="14" x14ac:dyDescent="0.3">
      <c r="A767" s="20">
        <f>Zakljucne!E776</f>
        <v>0</v>
      </c>
    </row>
    <row r="768" spans="1:1" ht="14" x14ac:dyDescent="0.3">
      <c r="A768" s="20">
        <f>Zakljucne!E777</f>
        <v>0</v>
      </c>
    </row>
    <row r="769" spans="1:1" ht="14" x14ac:dyDescent="0.3">
      <c r="A769" s="20">
        <f>Zakljucne!E778</f>
        <v>0</v>
      </c>
    </row>
    <row r="770" spans="1:1" ht="14" x14ac:dyDescent="0.3">
      <c r="A770" s="20">
        <f>Zakljucne!E779</f>
        <v>0</v>
      </c>
    </row>
    <row r="771" spans="1:1" ht="14" x14ac:dyDescent="0.3">
      <c r="A771" s="20">
        <f>Zakljucne!E780</f>
        <v>0</v>
      </c>
    </row>
    <row r="772" spans="1:1" ht="14" x14ac:dyDescent="0.3">
      <c r="A772" s="20">
        <f>Zakljucne!E781</f>
        <v>0</v>
      </c>
    </row>
    <row r="773" spans="1:1" ht="14" x14ac:dyDescent="0.3">
      <c r="A773" s="20">
        <f>Zakljucne!E782</f>
        <v>0</v>
      </c>
    </row>
    <row r="774" spans="1:1" ht="14" x14ac:dyDescent="0.3">
      <c r="A774" s="20">
        <f>Zakljucne!E783</f>
        <v>0</v>
      </c>
    </row>
    <row r="775" spans="1:1" ht="14" x14ac:dyDescent="0.3">
      <c r="A775" s="20">
        <f>Zakljucne!E784</f>
        <v>0</v>
      </c>
    </row>
    <row r="776" spans="1:1" ht="14" x14ac:dyDescent="0.3">
      <c r="A776" s="20">
        <f>Zakljucne!E785</f>
        <v>0</v>
      </c>
    </row>
    <row r="777" spans="1:1" ht="14" x14ac:dyDescent="0.3">
      <c r="A777" s="20">
        <f>Zakljucne!E786</f>
        <v>0</v>
      </c>
    </row>
    <row r="778" spans="1:1" ht="14" x14ac:dyDescent="0.3">
      <c r="A778" s="20">
        <f>Zakljucne!E787</f>
        <v>0</v>
      </c>
    </row>
    <row r="779" spans="1:1" ht="14" x14ac:dyDescent="0.3">
      <c r="A779" s="20">
        <f>Zakljucne!E788</f>
        <v>0</v>
      </c>
    </row>
    <row r="780" spans="1:1" ht="14" x14ac:dyDescent="0.3">
      <c r="A780" s="20">
        <f>Zakljucne!E789</f>
        <v>0</v>
      </c>
    </row>
    <row r="781" spans="1:1" ht="14" x14ac:dyDescent="0.3">
      <c r="A781" s="20">
        <f>Zakljucne!E790</f>
        <v>0</v>
      </c>
    </row>
    <row r="782" spans="1:1" ht="14" x14ac:dyDescent="0.3">
      <c r="A782" s="20">
        <f>Zakljucne!E791</f>
        <v>0</v>
      </c>
    </row>
    <row r="783" spans="1:1" ht="14" x14ac:dyDescent="0.3">
      <c r="A783" s="20">
        <f>Zakljucne!E792</f>
        <v>0</v>
      </c>
    </row>
    <row r="784" spans="1:1" ht="14" x14ac:dyDescent="0.3">
      <c r="A784" s="20">
        <f>Zakljucne!E793</f>
        <v>0</v>
      </c>
    </row>
    <row r="785" spans="1:1" ht="14" x14ac:dyDescent="0.3">
      <c r="A785" s="20">
        <f>Zakljucne!E794</f>
        <v>0</v>
      </c>
    </row>
    <row r="786" spans="1:1" ht="14" x14ac:dyDescent="0.3">
      <c r="A786" s="20">
        <f>Zakljucne!E795</f>
        <v>0</v>
      </c>
    </row>
    <row r="787" spans="1:1" ht="14" x14ac:dyDescent="0.3">
      <c r="A787" s="20">
        <f>Zakljucne!E796</f>
        <v>0</v>
      </c>
    </row>
    <row r="788" spans="1:1" ht="14" x14ac:dyDescent="0.3">
      <c r="A788" s="20">
        <f>Zakljucne!E797</f>
        <v>0</v>
      </c>
    </row>
    <row r="789" spans="1:1" ht="14" x14ac:dyDescent="0.3">
      <c r="A789" s="20">
        <f>Zakljucne!E798</f>
        <v>0</v>
      </c>
    </row>
    <row r="790" spans="1:1" ht="14" x14ac:dyDescent="0.3">
      <c r="A790" s="20">
        <f>Zakljucne!E799</f>
        <v>0</v>
      </c>
    </row>
    <row r="791" spans="1:1" ht="14" x14ac:dyDescent="0.3">
      <c r="A791" s="20">
        <f>Zakljucne!E800</f>
        <v>0</v>
      </c>
    </row>
    <row r="792" spans="1:1" ht="14" x14ac:dyDescent="0.3">
      <c r="A792" s="20">
        <f>Zakljucne!E801</f>
        <v>0</v>
      </c>
    </row>
    <row r="793" spans="1:1" ht="14" x14ac:dyDescent="0.3">
      <c r="A793" s="20">
        <f>Zakljucne!E802</f>
        <v>0</v>
      </c>
    </row>
    <row r="794" spans="1:1" ht="14" x14ac:dyDescent="0.3">
      <c r="A794" s="20">
        <f>Zakljucne!E803</f>
        <v>0</v>
      </c>
    </row>
    <row r="795" spans="1:1" ht="14" x14ac:dyDescent="0.3">
      <c r="A795" s="20">
        <f>Zakljucne!E804</f>
        <v>0</v>
      </c>
    </row>
    <row r="796" spans="1:1" ht="14" x14ac:dyDescent="0.3">
      <c r="A796" s="20">
        <f>Zakljucne!E805</f>
        <v>0</v>
      </c>
    </row>
    <row r="797" spans="1:1" ht="14" x14ac:dyDescent="0.3">
      <c r="A797" s="20">
        <f>Zakljucne!E806</f>
        <v>0</v>
      </c>
    </row>
    <row r="798" spans="1:1" ht="14" x14ac:dyDescent="0.3">
      <c r="A798" s="20">
        <f>Zakljucne!E807</f>
        <v>0</v>
      </c>
    </row>
    <row r="799" spans="1:1" ht="14" x14ac:dyDescent="0.3">
      <c r="A799" s="20">
        <f>Zakljucne!E808</f>
        <v>0</v>
      </c>
    </row>
    <row r="800" spans="1:1" ht="14" x14ac:dyDescent="0.3">
      <c r="A800" s="20">
        <f>Zakljucne!E809</f>
        <v>0</v>
      </c>
    </row>
    <row r="801" spans="1:1" ht="14" x14ac:dyDescent="0.3">
      <c r="A801" s="20">
        <f>Zakljucne!E810</f>
        <v>0</v>
      </c>
    </row>
    <row r="802" spans="1:1" ht="14" x14ac:dyDescent="0.3">
      <c r="A802" s="20">
        <f>Zakljucne!E811</f>
        <v>0</v>
      </c>
    </row>
    <row r="803" spans="1:1" ht="14" x14ac:dyDescent="0.3">
      <c r="A803" s="20">
        <f>Zakljucne!E812</f>
        <v>0</v>
      </c>
    </row>
    <row r="804" spans="1:1" ht="14" x14ac:dyDescent="0.3">
      <c r="A804" s="20">
        <f>Zakljucne!E813</f>
        <v>0</v>
      </c>
    </row>
    <row r="805" spans="1:1" ht="14" x14ac:dyDescent="0.3">
      <c r="A805" s="20">
        <f>Zakljucne!E814</f>
        <v>0</v>
      </c>
    </row>
    <row r="806" spans="1:1" ht="14" x14ac:dyDescent="0.3">
      <c r="A806" s="20">
        <f>Zakljucne!E815</f>
        <v>0</v>
      </c>
    </row>
    <row r="807" spans="1:1" ht="14" x14ac:dyDescent="0.3">
      <c r="A807" s="20">
        <f>Zakljucne!E816</f>
        <v>0</v>
      </c>
    </row>
    <row r="808" spans="1:1" ht="14" x14ac:dyDescent="0.3">
      <c r="A808" s="20">
        <f>Zakljucne!E817</f>
        <v>0</v>
      </c>
    </row>
    <row r="809" spans="1:1" ht="14" x14ac:dyDescent="0.3">
      <c r="A809" s="20">
        <f>Zakljucne!E818</f>
        <v>0</v>
      </c>
    </row>
    <row r="810" spans="1:1" ht="14" x14ac:dyDescent="0.3">
      <c r="A810" s="20">
        <f>Zakljucne!E819</f>
        <v>0</v>
      </c>
    </row>
    <row r="811" spans="1:1" ht="14" x14ac:dyDescent="0.3">
      <c r="A811" s="20">
        <f>Zakljucne!E820</f>
        <v>0</v>
      </c>
    </row>
    <row r="812" spans="1:1" ht="14" x14ac:dyDescent="0.3">
      <c r="A812" s="20">
        <f>Zakljucne!E821</f>
        <v>0</v>
      </c>
    </row>
    <row r="813" spans="1:1" ht="14" x14ac:dyDescent="0.3">
      <c r="A813" s="20">
        <f>Zakljucne!E822</f>
        <v>0</v>
      </c>
    </row>
    <row r="814" spans="1:1" ht="14" x14ac:dyDescent="0.3">
      <c r="A814" s="20">
        <f>Zakljucne!E823</f>
        <v>0</v>
      </c>
    </row>
    <row r="815" spans="1:1" ht="14" x14ac:dyDescent="0.3">
      <c r="A815" s="20">
        <f>Zakljucne!E824</f>
        <v>0</v>
      </c>
    </row>
    <row r="816" spans="1:1" ht="14" x14ac:dyDescent="0.3">
      <c r="A816" s="20">
        <f>Zakljucne!E825</f>
        <v>0</v>
      </c>
    </row>
    <row r="817" spans="1:1" ht="14" x14ac:dyDescent="0.3">
      <c r="A817" s="20">
        <f>Zakljucne!E826</f>
        <v>0</v>
      </c>
    </row>
    <row r="818" spans="1:1" ht="14" x14ac:dyDescent="0.3">
      <c r="A818" s="20">
        <f>Zakljucne!E827</f>
        <v>0</v>
      </c>
    </row>
    <row r="819" spans="1:1" ht="14" x14ac:dyDescent="0.3">
      <c r="A819" s="20">
        <f>Zakljucne!E828</f>
        <v>0</v>
      </c>
    </row>
    <row r="820" spans="1:1" ht="14" x14ac:dyDescent="0.3">
      <c r="A820" s="20">
        <f>Zakljucne!E829</f>
        <v>0</v>
      </c>
    </row>
    <row r="821" spans="1:1" ht="14" x14ac:dyDescent="0.3">
      <c r="A821" s="20">
        <f>Zakljucne!E830</f>
        <v>0</v>
      </c>
    </row>
    <row r="822" spans="1:1" ht="14" x14ac:dyDescent="0.3">
      <c r="A822" s="20">
        <f>Zakljucne!E831</f>
        <v>0</v>
      </c>
    </row>
    <row r="823" spans="1:1" ht="14" x14ac:dyDescent="0.3">
      <c r="A823" s="20">
        <f>Zakljucne!E832</f>
        <v>0</v>
      </c>
    </row>
    <row r="824" spans="1:1" ht="14" x14ac:dyDescent="0.3">
      <c r="A824" s="20">
        <f>Zakljucne!E833</f>
        <v>0</v>
      </c>
    </row>
    <row r="825" spans="1:1" ht="14" x14ac:dyDescent="0.3">
      <c r="A825" s="20">
        <f>Zakljucne!E834</f>
        <v>0</v>
      </c>
    </row>
    <row r="826" spans="1:1" ht="14" x14ac:dyDescent="0.3">
      <c r="A826" s="20">
        <f>Zakljucne!E835</f>
        <v>0</v>
      </c>
    </row>
    <row r="827" spans="1:1" ht="14" x14ac:dyDescent="0.3">
      <c r="A827" s="20">
        <f>Zakljucne!E836</f>
        <v>0</v>
      </c>
    </row>
    <row r="828" spans="1:1" ht="14" x14ac:dyDescent="0.3">
      <c r="A828" s="20">
        <f>Zakljucne!E837</f>
        <v>0</v>
      </c>
    </row>
    <row r="829" spans="1:1" ht="14" x14ac:dyDescent="0.3">
      <c r="A829" s="20">
        <f>Zakljucne!E838</f>
        <v>0</v>
      </c>
    </row>
    <row r="830" spans="1:1" ht="14" x14ac:dyDescent="0.3">
      <c r="A830" s="20">
        <f>Zakljucne!E839</f>
        <v>0</v>
      </c>
    </row>
    <row r="831" spans="1:1" ht="14" x14ac:dyDescent="0.3">
      <c r="A831" s="20">
        <f>Zakljucne!E840</f>
        <v>0</v>
      </c>
    </row>
    <row r="832" spans="1:1" ht="14" x14ac:dyDescent="0.3">
      <c r="A832" s="20">
        <f>Zakljucne!E841</f>
        <v>0</v>
      </c>
    </row>
    <row r="833" spans="1:1" ht="14" x14ac:dyDescent="0.3">
      <c r="A833" s="20">
        <f>Zakljucne!E842</f>
        <v>0</v>
      </c>
    </row>
    <row r="834" spans="1:1" ht="14" x14ac:dyDescent="0.3">
      <c r="A834" s="20">
        <f>Zakljucne!E843</f>
        <v>0</v>
      </c>
    </row>
    <row r="835" spans="1:1" ht="14" x14ac:dyDescent="0.3">
      <c r="A835" s="20">
        <f>Zakljucne!E844</f>
        <v>0</v>
      </c>
    </row>
    <row r="836" spans="1:1" ht="14" x14ac:dyDescent="0.3">
      <c r="A836" s="20">
        <f>Zakljucne!E845</f>
        <v>0</v>
      </c>
    </row>
    <row r="837" spans="1:1" ht="14" x14ac:dyDescent="0.3">
      <c r="A837" s="20">
        <f>Zakljucne!E846</f>
        <v>0</v>
      </c>
    </row>
    <row r="838" spans="1:1" ht="14" x14ac:dyDescent="0.3">
      <c r="A838" s="20">
        <f>Zakljucne!E847</f>
        <v>0</v>
      </c>
    </row>
    <row r="839" spans="1:1" ht="14" x14ac:dyDescent="0.3">
      <c r="A839" s="20">
        <f>Zakljucne!E848</f>
        <v>0</v>
      </c>
    </row>
    <row r="840" spans="1:1" ht="14" x14ac:dyDescent="0.3">
      <c r="A840" s="20">
        <f>Zakljucne!E849</f>
        <v>0</v>
      </c>
    </row>
    <row r="841" spans="1:1" ht="14" x14ac:dyDescent="0.3">
      <c r="A841" s="20">
        <f>Zakljucne!E850</f>
        <v>0</v>
      </c>
    </row>
    <row r="842" spans="1:1" ht="14" x14ac:dyDescent="0.3">
      <c r="A842" s="20">
        <f>Zakljucne!E851</f>
        <v>0</v>
      </c>
    </row>
    <row r="843" spans="1:1" ht="14" x14ac:dyDescent="0.3">
      <c r="A843" s="20">
        <f>Zakljucne!E852</f>
        <v>0</v>
      </c>
    </row>
    <row r="844" spans="1:1" ht="14" x14ac:dyDescent="0.3">
      <c r="A844" s="20">
        <f>Zakljucne!E853</f>
        <v>0</v>
      </c>
    </row>
    <row r="845" spans="1:1" ht="14" x14ac:dyDescent="0.3">
      <c r="A845" s="20">
        <f>Zakljucne!E854</f>
        <v>0</v>
      </c>
    </row>
    <row r="846" spans="1:1" ht="14" x14ac:dyDescent="0.3">
      <c r="A846" s="20">
        <f>Zakljucne!E855</f>
        <v>0</v>
      </c>
    </row>
    <row r="847" spans="1:1" ht="14" x14ac:dyDescent="0.3">
      <c r="A847" s="20">
        <f>Zakljucne!E856</f>
        <v>0</v>
      </c>
    </row>
    <row r="848" spans="1:1" ht="14" x14ac:dyDescent="0.3">
      <c r="A848" s="20">
        <f>Zakljucne!E857</f>
        <v>0</v>
      </c>
    </row>
    <row r="849" spans="1:1" ht="14" x14ac:dyDescent="0.3">
      <c r="A849" s="20">
        <f>Zakljucne!E858</f>
        <v>0</v>
      </c>
    </row>
    <row r="850" spans="1:1" ht="14" x14ac:dyDescent="0.3">
      <c r="A850" s="20">
        <f>Zakljucne!E859</f>
        <v>0</v>
      </c>
    </row>
    <row r="851" spans="1:1" ht="14" x14ac:dyDescent="0.3">
      <c r="A851" s="20">
        <f>Zakljucne!E860</f>
        <v>0</v>
      </c>
    </row>
    <row r="852" spans="1:1" ht="14" x14ac:dyDescent="0.3">
      <c r="A852" s="20">
        <f>Zakljucne!E861</f>
        <v>0</v>
      </c>
    </row>
    <row r="853" spans="1:1" ht="14" x14ac:dyDescent="0.3">
      <c r="A853" s="20">
        <f>Zakljucne!E862</f>
        <v>0</v>
      </c>
    </row>
    <row r="854" spans="1:1" ht="14" x14ac:dyDescent="0.3">
      <c r="A854" s="20">
        <f>Zakljucne!E863</f>
        <v>0</v>
      </c>
    </row>
    <row r="855" spans="1:1" ht="14" x14ac:dyDescent="0.3">
      <c r="A855" s="20">
        <f>Zakljucne!E864</f>
        <v>0</v>
      </c>
    </row>
    <row r="856" spans="1:1" ht="14" x14ac:dyDescent="0.3">
      <c r="A856" s="20">
        <f>Zakljucne!E865</f>
        <v>0</v>
      </c>
    </row>
    <row r="857" spans="1:1" ht="14" x14ac:dyDescent="0.3">
      <c r="A857" s="20">
        <f>Zakljucne!E866</f>
        <v>0</v>
      </c>
    </row>
    <row r="858" spans="1:1" ht="14" x14ac:dyDescent="0.3">
      <c r="A858" s="20">
        <f>Zakljucne!E867</f>
        <v>0</v>
      </c>
    </row>
    <row r="859" spans="1:1" ht="14" x14ac:dyDescent="0.3">
      <c r="A859" s="20">
        <f>Zakljucne!E868</f>
        <v>0</v>
      </c>
    </row>
    <row r="860" spans="1:1" ht="14" x14ac:dyDescent="0.3">
      <c r="A860" s="20">
        <f>Zakljucne!E869</f>
        <v>0</v>
      </c>
    </row>
    <row r="861" spans="1:1" ht="14" x14ac:dyDescent="0.3">
      <c r="A861" s="20">
        <f>Zakljucne!E870</f>
        <v>0</v>
      </c>
    </row>
    <row r="862" spans="1:1" ht="14" x14ac:dyDescent="0.3">
      <c r="A862" s="20">
        <f>Zakljucne!E871</f>
        <v>0</v>
      </c>
    </row>
    <row r="863" spans="1:1" ht="14" x14ac:dyDescent="0.3">
      <c r="A863" s="20">
        <f>Zakljucne!E872</f>
        <v>0</v>
      </c>
    </row>
    <row r="864" spans="1:1" ht="14" x14ac:dyDescent="0.3">
      <c r="A864" s="20">
        <f>Zakljucne!E873</f>
        <v>0</v>
      </c>
    </row>
    <row r="865" spans="1:1" ht="14" x14ac:dyDescent="0.3">
      <c r="A865" s="20">
        <f>Zakljucne!E874</f>
        <v>0</v>
      </c>
    </row>
    <row r="866" spans="1:1" ht="14" x14ac:dyDescent="0.3">
      <c r="A866" s="20">
        <f>Zakljucne!E875</f>
        <v>0</v>
      </c>
    </row>
    <row r="867" spans="1:1" ht="14" x14ac:dyDescent="0.3">
      <c r="A867" s="20">
        <f>Zakljucne!E876</f>
        <v>0</v>
      </c>
    </row>
    <row r="868" spans="1:1" ht="14" x14ac:dyDescent="0.3">
      <c r="A868" s="20">
        <f>Zakljucne!E877</f>
        <v>0</v>
      </c>
    </row>
    <row r="869" spans="1:1" ht="14" x14ac:dyDescent="0.3">
      <c r="A869" s="20">
        <f>Zakljucne!E878</f>
        <v>0</v>
      </c>
    </row>
    <row r="870" spans="1:1" ht="14" x14ac:dyDescent="0.3">
      <c r="A870" s="20">
        <f>Zakljucne!E879</f>
        <v>0</v>
      </c>
    </row>
    <row r="871" spans="1:1" ht="14" x14ac:dyDescent="0.3">
      <c r="A871" s="20">
        <f>Zakljucne!E880</f>
        <v>0</v>
      </c>
    </row>
    <row r="872" spans="1:1" ht="14" x14ac:dyDescent="0.3">
      <c r="A872" s="20">
        <f>Zakljucne!E881</f>
        <v>0</v>
      </c>
    </row>
    <row r="873" spans="1:1" ht="14" x14ac:dyDescent="0.3">
      <c r="A873" s="20">
        <f>Zakljucne!E882</f>
        <v>0</v>
      </c>
    </row>
    <row r="874" spans="1:1" ht="14" x14ac:dyDescent="0.3">
      <c r="A874" s="20">
        <f>Zakljucne!E883</f>
        <v>0</v>
      </c>
    </row>
    <row r="875" spans="1:1" ht="14" x14ac:dyDescent="0.3">
      <c r="A875" s="20">
        <f>Zakljucne!E884</f>
        <v>0</v>
      </c>
    </row>
    <row r="876" spans="1:1" ht="14" x14ac:dyDescent="0.3">
      <c r="A876" s="20">
        <f>Zakljucne!E885</f>
        <v>0</v>
      </c>
    </row>
    <row r="877" spans="1:1" ht="14" x14ac:dyDescent="0.3">
      <c r="A877" s="20">
        <f>Zakljucne!E886</f>
        <v>0</v>
      </c>
    </row>
    <row r="878" spans="1:1" ht="14" x14ac:dyDescent="0.3">
      <c r="A878" s="20">
        <f>Zakljucne!E887</f>
        <v>0</v>
      </c>
    </row>
    <row r="879" spans="1:1" ht="14" x14ac:dyDescent="0.3">
      <c r="A879" s="20">
        <f>Zakljucne!E888</f>
        <v>0</v>
      </c>
    </row>
    <row r="880" spans="1:1" ht="14" x14ac:dyDescent="0.3">
      <c r="A880" s="20">
        <f>Zakljucne!E889</f>
        <v>0</v>
      </c>
    </row>
    <row r="881" spans="1:1" ht="14" x14ac:dyDescent="0.3">
      <c r="A881" s="20">
        <f>Zakljucne!E890</f>
        <v>0</v>
      </c>
    </row>
    <row r="882" spans="1:1" ht="14" x14ac:dyDescent="0.3">
      <c r="A882" s="20">
        <f>Zakljucne!E891</f>
        <v>0</v>
      </c>
    </row>
    <row r="883" spans="1:1" ht="14" x14ac:dyDescent="0.3">
      <c r="A883" s="20">
        <f>Zakljucne!E892</f>
        <v>0</v>
      </c>
    </row>
    <row r="884" spans="1:1" ht="14" x14ac:dyDescent="0.3">
      <c r="A884" s="20">
        <f>Zakljucne!E893</f>
        <v>0</v>
      </c>
    </row>
    <row r="885" spans="1:1" ht="14" x14ac:dyDescent="0.3">
      <c r="A885" s="20">
        <f>Zakljucne!E894</f>
        <v>0</v>
      </c>
    </row>
    <row r="886" spans="1:1" ht="14" x14ac:dyDescent="0.3">
      <c r="A886" s="20">
        <f>Zakljucne!E895</f>
        <v>0</v>
      </c>
    </row>
    <row r="887" spans="1:1" ht="14" x14ac:dyDescent="0.3">
      <c r="A887" s="20">
        <f>Zakljucne!E896</f>
        <v>0</v>
      </c>
    </row>
    <row r="888" spans="1:1" ht="14" x14ac:dyDescent="0.3">
      <c r="A888" s="20">
        <f>Zakljucne!E897</f>
        <v>0</v>
      </c>
    </row>
    <row r="889" spans="1:1" ht="14" x14ac:dyDescent="0.3">
      <c r="A889" s="20">
        <f>Zakljucne!E898</f>
        <v>0</v>
      </c>
    </row>
    <row r="890" spans="1:1" ht="14" x14ac:dyDescent="0.3">
      <c r="A890" s="20">
        <f>Zakljucne!E899</f>
        <v>0</v>
      </c>
    </row>
    <row r="891" spans="1:1" ht="14" x14ac:dyDescent="0.3">
      <c r="A891" s="20">
        <f>Zakljucne!E900</f>
        <v>0</v>
      </c>
    </row>
    <row r="892" spans="1:1" ht="14" x14ac:dyDescent="0.3">
      <c r="A892" s="20">
        <f>Zakljucne!E901</f>
        <v>0</v>
      </c>
    </row>
    <row r="893" spans="1:1" ht="14" x14ac:dyDescent="0.3">
      <c r="A893" s="20">
        <f>Zakljucne!E902</f>
        <v>0</v>
      </c>
    </row>
    <row r="894" spans="1:1" ht="14" x14ac:dyDescent="0.3">
      <c r="A894" s="20">
        <f>Zakljucne!E903</f>
        <v>0</v>
      </c>
    </row>
    <row r="895" spans="1:1" ht="14" x14ac:dyDescent="0.3">
      <c r="A895" s="20">
        <f>Zakljucne!E904</f>
        <v>0</v>
      </c>
    </row>
    <row r="896" spans="1:1" ht="14" x14ac:dyDescent="0.3">
      <c r="A896" s="20">
        <f>Zakljucne!E905</f>
        <v>0</v>
      </c>
    </row>
    <row r="897" spans="1:1" ht="14" x14ac:dyDescent="0.3">
      <c r="A897" s="20">
        <f>Zakljucne!E906</f>
        <v>0</v>
      </c>
    </row>
    <row r="898" spans="1:1" ht="14" x14ac:dyDescent="0.3">
      <c r="A898" s="20">
        <f>Zakljucne!E907</f>
        <v>0</v>
      </c>
    </row>
    <row r="899" spans="1:1" ht="14" x14ac:dyDescent="0.3">
      <c r="A899" s="20">
        <f>Zakljucne!E908</f>
        <v>0</v>
      </c>
    </row>
    <row r="900" spans="1:1" ht="14" x14ac:dyDescent="0.3">
      <c r="A900" s="20">
        <f>Zakljucne!E909</f>
        <v>0</v>
      </c>
    </row>
    <row r="901" spans="1:1" ht="14" x14ac:dyDescent="0.3">
      <c r="A901" s="20">
        <f>Zakljucne!E910</f>
        <v>0</v>
      </c>
    </row>
    <row r="902" spans="1:1" ht="14" x14ac:dyDescent="0.3">
      <c r="A902" s="20">
        <f>Zakljucne!E911</f>
        <v>0</v>
      </c>
    </row>
    <row r="903" spans="1:1" ht="14" x14ac:dyDescent="0.3">
      <c r="A903" s="20">
        <f>Zakljucne!E912</f>
        <v>0</v>
      </c>
    </row>
    <row r="904" spans="1:1" ht="14" x14ac:dyDescent="0.3">
      <c r="A904" s="20">
        <f>Zakljucne!E913</f>
        <v>0</v>
      </c>
    </row>
    <row r="905" spans="1:1" ht="14" x14ac:dyDescent="0.3">
      <c r="A905" s="20">
        <f>Zakljucne!E914</f>
        <v>0</v>
      </c>
    </row>
    <row r="906" spans="1:1" ht="14" x14ac:dyDescent="0.3">
      <c r="A906" s="20">
        <f>Zakljucne!E915</f>
        <v>0</v>
      </c>
    </row>
    <row r="907" spans="1:1" ht="14" x14ac:dyDescent="0.3">
      <c r="A907" s="20">
        <f>Zakljucne!E916</f>
        <v>0</v>
      </c>
    </row>
    <row r="908" spans="1:1" ht="14" x14ac:dyDescent="0.3">
      <c r="A908" s="20">
        <f>Zakljucne!E917</f>
        <v>0</v>
      </c>
    </row>
    <row r="909" spans="1:1" ht="14" x14ac:dyDescent="0.3">
      <c r="A909" s="20">
        <f>Zakljucne!E918</f>
        <v>0</v>
      </c>
    </row>
    <row r="910" spans="1:1" ht="14" x14ac:dyDescent="0.3">
      <c r="A910" s="20">
        <f>Zakljucne!E919</f>
        <v>0</v>
      </c>
    </row>
    <row r="911" spans="1:1" ht="14" x14ac:dyDescent="0.3">
      <c r="A911" s="20">
        <f>Zakljucne!E920</f>
        <v>0</v>
      </c>
    </row>
    <row r="912" spans="1:1" ht="14" x14ac:dyDescent="0.3">
      <c r="A912" s="20">
        <f>Zakljucne!E921</f>
        <v>0</v>
      </c>
    </row>
    <row r="913" spans="1:1" ht="14" x14ac:dyDescent="0.3">
      <c r="A913" s="20">
        <f>Zakljucne!E922</f>
        <v>0</v>
      </c>
    </row>
    <row r="914" spans="1:1" ht="14" x14ac:dyDescent="0.3">
      <c r="A914" s="20">
        <f>Zakljucne!E923</f>
        <v>0</v>
      </c>
    </row>
    <row r="915" spans="1:1" ht="14" x14ac:dyDescent="0.3">
      <c r="A915" s="20">
        <f>Zakljucne!E924</f>
        <v>0</v>
      </c>
    </row>
    <row r="916" spans="1:1" ht="14" x14ac:dyDescent="0.3">
      <c r="A916" s="20">
        <f>Zakljucne!E925</f>
        <v>0</v>
      </c>
    </row>
    <row r="917" spans="1:1" ht="14" x14ac:dyDescent="0.3">
      <c r="A917" s="20">
        <f>Zakljucne!E926</f>
        <v>0</v>
      </c>
    </row>
    <row r="918" spans="1:1" ht="14" x14ac:dyDescent="0.3">
      <c r="A918" s="20">
        <f>Zakljucne!E927</f>
        <v>0</v>
      </c>
    </row>
    <row r="919" spans="1:1" ht="14" x14ac:dyDescent="0.3">
      <c r="A919" s="20">
        <f>Zakljucne!E928</f>
        <v>0</v>
      </c>
    </row>
    <row r="920" spans="1:1" ht="14" x14ac:dyDescent="0.3">
      <c r="A920" s="20">
        <f>Zakljucne!E929</f>
        <v>0</v>
      </c>
    </row>
    <row r="921" spans="1:1" ht="14" x14ac:dyDescent="0.3">
      <c r="A921" s="20">
        <f>Zakljucne!E930</f>
        <v>0</v>
      </c>
    </row>
    <row r="922" spans="1:1" ht="14" x14ac:dyDescent="0.3">
      <c r="A922" s="20">
        <f>Zakljucne!E931</f>
        <v>0</v>
      </c>
    </row>
    <row r="923" spans="1:1" ht="14" x14ac:dyDescent="0.3">
      <c r="A923" s="20">
        <f>Zakljucne!E932</f>
        <v>0</v>
      </c>
    </row>
    <row r="924" spans="1:1" ht="14" x14ac:dyDescent="0.3">
      <c r="A924" s="20">
        <f>Zakljucne!E933</f>
        <v>0</v>
      </c>
    </row>
    <row r="925" spans="1:1" ht="14" x14ac:dyDescent="0.3">
      <c r="A925" s="20">
        <f>Zakljucne!E934</f>
        <v>0</v>
      </c>
    </row>
    <row r="926" spans="1:1" ht="14" x14ac:dyDescent="0.3">
      <c r="A926" s="20">
        <f>Zakljucne!E935</f>
        <v>0</v>
      </c>
    </row>
    <row r="927" spans="1:1" ht="14" x14ac:dyDescent="0.3">
      <c r="A927" s="20">
        <f>Zakljucne!E936</f>
        <v>0</v>
      </c>
    </row>
    <row r="928" spans="1:1" ht="14" x14ac:dyDescent="0.3">
      <c r="A928" s="20">
        <f>Zakljucne!E937</f>
        <v>0</v>
      </c>
    </row>
    <row r="929" spans="1:1" ht="14" x14ac:dyDescent="0.3">
      <c r="A929" s="20">
        <f>Zakljucne!E938</f>
        <v>0</v>
      </c>
    </row>
    <row r="930" spans="1:1" ht="14" x14ac:dyDescent="0.3">
      <c r="A930" s="20">
        <f>Zakljucne!E939</f>
        <v>0</v>
      </c>
    </row>
    <row r="931" spans="1:1" ht="14" x14ac:dyDescent="0.3">
      <c r="A931" s="20">
        <f>Zakljucne!E940</f>
        <v>0</v>
      </c>
    </row>
    <row r="932" spans="1:1" ht="14" x14ac:dyDescent="0.3">
      <c r="A932" s="20">
        <f>Zakljucne!E941</f>
        <v>0</v>
      </c>
    </row>
    <row r="933" spans="1:1" ht="14" x14ac:dyDescent="0.3">
      <c r="A933" s="20">
        <f>Zakljucne!E942</f>
        <v>0</v>
      </c>
    </row>
    <row r="934" spans="1:1" ht="14" x14ac:dyDescent="0.3">
      <c r="A934" s="20">
        <f>Zakljucne!E943</f>
        <v>0</v>
      </c>
    </row>
    <row r="935" spans="1:1" ht="14" x14ac:dyDescent="0.3">
      <c r="A935" s="20">
        <f>Zakljucne!E944</f>
        <v>0</v>
      </c>
    </row>
    <row r="936" spans="1:1" ht="14" x14ac:dyDescent="0.3">
      <c r="A936" s="20">
        <f>Zakljucne!E945</f>
        <v>0</v>
      </c>
    </row>
    <row r="937" spans="1:1" ht="14" x14ac:dyDescent="0.3">
      <c r="A937" s="20">
        <f>Zakljucne!E946</f>
        <v>0</v>
      </c>
    </row>
    <row r="938" spans="1:1" ht="14" x14ac:dyDescent="0.3">
      <c r="A938" s="20">
        <f>Zakljucne!E947</f>
        <v>0</v>
      </c>
    </row>
    <row r="939" spans="1:1" ht="14" x14ac:dyDescent="0.3">
      <c r="A939" s="20">
        <f>Zakljucne!E948</f>
        <v>0</v>
      </c>
    </row>
    <row r="940" spans="1:1" ht="14" x14ac:dyDescent="0.3">
      <c r="A940" s="20">
        <f>Zakljucne!E949</f>
        <v>0</v>
      </c>
    </row>
    <row r="941" spans="1:1" ht="14" x14ac:dyDescent="0.3">
      <c r="A941" s="20">
        <f>Zakljucne!E950</f>
        <v>0</v>
      </c>
    </row>
    <row r="942" spans="1:1" ht="14" x14ac:dyDescent="0.3">
      <c r="A942" s="20">
        <f>Zakljucne!E951</f>
        <v>0</v>
      </c>
    </row>
    <row r="943" spans="1:1" ht="14" x14ac:dyDescent="0.3">
      <c r="A943" s="20">
        <f>Zakljucne!E952</f>
        <v>0</v>
      </c>
    </row>
    <row r="944" spans="1:1" ht="14" x14ac:dyDescent="0.3">
      <c r="A944" s="20">
        <f>Zakljucne!E953</f>
        <v>0</v>
      </c>
    </row>
    <row r="945" spans="1:1" ht="14" x14ac:dyDescent="0.3">
      <c r="A945" s="20">
        <f>Zakljucne!E954</f>
        <v>0</v>
      </c>
    </row>
    <row r="946" spans="1:1" ht="14" x14ac:dyDescent="0.3">
      <c r="A946" s="20">
        <f>Zakljucne!E955</f>
        <v>0</v>
      </c>
    </row>
    <row r="947" spans="1:1" ht="14" x14ac:dyDescent="0.3">
      <c r="A947" s="20">
        <f>Zakljucne!E956</f>
        <v>0</v>
      </c>
    </row>
    <row r="948" spans="1:1" ht="14" x14ac:dyDescent="0.3">
      <c r="A948" s="20">
        <f>Zakljucne!E957</f>
        <v>0</v>
      </c>
    </row>
    <row r="949" spans="1:1" ht="14" x14ac:dyDescent="0.3">
      <c r="A949" s="20">
        <f>Zakljucne!E958</f>
        <v>0</v>
      </c>
    </row>
    <row r="950" spans="1:1" ht="14" x14ac:dyDescent="0.3">
      <c r="A950" s="20">
        <f>Zakljucne!E959</f>
        <v>0</v>
      </c>
    </row>
    <row r="951" spans="1:1" ht="14" x14ac:dyDescent="0.3">
      <c r="A951" s="20">
        <f>Zakljucne!E960</f>
        <v>0</v>
      </c>
    </row>
    <row r="952" spans="1:1" ht="14" x14ac:dyDescent="0.3">
      <c r="A952" s="20">
        <f>Zakljucne!E961</f>
        <v>0</v>
      </c>
    </row>
    <row r="953" spans="1:1" ht="14" x14ac:dyDescent="0.3">
      <c r="A953" s="20">
        <f>Zakljucne!E962</f>
        <v>0</v>
      </c>
    </row>
    <row r="954" spans="1:1" ht="14" x14ac:dyDescent="0.3">
      <c r="A954" s="20">
        <f>Zakljucne!E963</f>
        <v>0</v>
      </c>
    </row>
    <row r="955" spans="1:1" ht="14" x14ac:dyDescent="0.3">
      <c r="A955" s="20">
        <f>Zakljucne!E964</f>
        <v>0</v>
      </c>
    </row>
    <row r="956" spans="1:1" ht="14" x14ac:dyDescent="0.3">
      <c r="A956" s="20">
        <f>Zakljucne!E965</f>
        <v>0</v>
      </c>
    </row>
    <row r="957" spans="1:1" ht="14" x14ac:dyDescent="0.3">
      <c r="A957" s="20">
        <f>Zakljucne!E966</f>
        <v>0</v>
      </c>
    </row>
    <row r="958" spans="1:1" ht="14" x14ac:dyDescent="0.3">
      <c r="A958" s="20">
        <f>Zakljucne!E967</f>
        <v>0</v>
      </c>
    </row>
    <row r="959" spans="1:1" ht="14" x14ac:dyDescent="0.3">
      <c r="A959" s="20">
        <f>Zakljucne!E968</f>
        <v>0</v>
      </c>
    </row>
    <row r="960" spans="1:1" ht="14" x14ac:dyDescent="0.3">
      <c r="A960" s="20">
        <f>Zakljucne!E969</f>
        <v>0</v>
      </c>
    </row>
    <row r="961" spans="1:1" ht="14" x14ac:dyDescent="0.3">
      <c r="A961" s="20">
        <f>Zakljucne!E970</f>
        <v>0</v>
      </c>
    </row>
    <row r="962" spans="1:1" ht="14" x14ac:dyDescent="0.3">
      <c r="A962" s="20">
        <f>Zakljucne!E971</f>
        <v>0</v>
      </c>
    </row>
    <row r="963" spans="1:1" ht="14" x14ac:dyDescent="0.3">
      <c r="A963" s="20">
        <f>Zakljucne!E972</f>
        <v>0</v>
      </c>
    </row>
    <row r="964" spans="1:1" ht="14" x14ac:dyDescent="0.3">
      <c r="A964" s="20">
        <f>Zakljucne!E973</f>
        <v>0</v>
      </c>
    </row>
    <row r="965" spans="1:1" ht="14" x14ac:dyDescent="0.3">
      <c r="A965" s="20">
        <f>Zakljucne!E974</f>
        <v>0</v>
      </c>
    </row>
    <row r="966" spans="1:1" ht="14" x14ac:dyDescent="0.3">
      <c r="A966" s="20">
        <f>Zakljucne!E975</f>
        <v>0</v>
      </c>
    </row>
    <row r="967" spans="1:1" ht="14" x14ac:dyDescent="0.3">
      <c r="A967" s="20">
        <f>Zakljucne!E976</f>
        <v>0</v>
      </c>
    </row>
    <row r="968" spans="1:1" ht="14" x14ac:dyDescent="0.3">
      <c r="A968" s="20">
        <f>Zakljucne!E977</f>
        <v>0</v>
      </c>
    </row>
    <row r="969" spans="1:1" ht="14" x14ac:dyDescent="0.3">
      <c r="A969" s="20">
        <f>Zakljucne!E978</f>
        <v>0</v>
      </c>
    </row>
    <row r="970" spans="1:1" ht="14" x14ac:dyDescent="0.3">
      <c r="A970" s="20">
        <f>Zakljucne!E979</f>
        <v>0</v>
      </c>
    </row>
    <row r="971" spans="1:1" ht="14" x14ac:dyDescent="0.3">
      <c r="A971" s="20">
        <f>Zakljucne!E980</f>
        <v>0</v>
      </c>
    </row>
    <row r="972" spans="1:1" ht="14" x14ac:dyDescent="0.3">
      <c r="A972" s="20">
        <f>Zakljucne!E981</f>
        <v>0</v>
      </c>
    </row>
    <row r="973" spans="1:1" ht="14" x14ac:dyDescent="0.3">
      <c r="A973" s="20">
        <f>Zakljucne!E982</f>
        <v>0</v>
      </c>
    </row>
    <row r="974" spans="1:1" ht="14" x14ac:dyDescent="0.3">
      <c r="A974" s="20">
        <f>Zakljucne!E983</f>
        <v>0</v>
      </c>
    </row>
    <row r="975" spans="1:1" ht="14" x14ac:dyDescent="0.3">
      <c r="A975" s="20">
        <f>Zakljucne!E984</f>
        <v>0</v>
      </c>
    </row>
    <row r="976" spans="1:1" ht="14" x14ac:dyDescent="0.3">
      <c r="A976" s="20">
        <f>Zakljucne!E985</f>
        <v>0</v>
      </c>
    </row>
    <row r="977" spans="1:1" ht="14" x14ac:dyDescent="0.3">
      <c r="A977" s="20">
        <f>Zakljucne!E986</f>
        <v>0</v>
      </c>
    </row>
    <row r="978" spans="1:1" ht="14" x14ac:dyDescent="0.3">
      <c r="A978" s="20">
        <f>Zakljucne!E987</f>
        <v>0</v>
      </c>
    </row>
    <row r="979" spans="1:1" ht="14" x14ac:dyDescent="0.3">
      <c r="A979" s="20">
        <f>Zakljucne!E988</f>
        <v>0</v>
      </c>
    </row>
    <row r="980" spans="1:1" ht="14" x14ac:dyDescent="0.3">
      <c r="A980" s="20">
        <f>Zakljucne!E989</f>
        <v>0</v>
      </c>
    </row>
    <row r="981" spans="1:1" ht="14" x14ac:dyDescent="0.3">
      <c r="A981" s="20">
        <f>Zakljucne!E990</f>
        <v>0</v>
      </c>
    </row>
    <row r="982" spans="1:1" ht="14" x14ac:dyDescent="0.3">
      <c r="A982" s="20">
        <f>Zakljucne!E991</f>
        <v>0</v>
      </c>
    </row>
    <row r="983" spans="1:1" ht="14" x14ac:dyDescent="0.3">
      <c r="A983" s="20">
        <f>Zakljucne!E992</f>
        <v>0</v>
      </c>
    </row>
    <row r="984" spans="1:1" ht="14" x14ac:dyDescent="0.3">
      <c r="A984" s="20">
        <f>Zakljucne!E993</f>
        <v>0</v>
      </c>
    </row>
    <row r="985" spans="1:1" ht="14" x14ac:dyDescent="0.3">
      <c r="A985" s="20">
        <f>Zakljucne!E994</f>
        <v>0</v>
      </c>
    </row>
    <row r="986" spans="1:1" ht="14" x14ac:dyDescent="0.3">
      <c r="A986" s="20">
        <f>Zakljucne!E995</f>
        <v>0</v>
      </c>
    </row>
    <row r="987" spans="1:1" ht="14" x14ac:dyDescent="0.3">
      <c r="A987" s="20">
        <f>Zakljucne!E996</f>
        <v>0</v>
      </c>
    </row>
    <row r="988" spans="1:1" ht="14" x14ac:dyDescent="0.3">
      <c r="A988" s="20">
        <f>Zakljucne!E997</f>
        <v>0</v>
      </c>
    </row>
    <row r="989" spans="1:1" ht="14" x14ac:dyDescent="0.3">
      <c r="A989" s="20">
        <f>Zakljucne!E998</f>
        <v>0</v>
      </c>
    </row>
    <row r="990" spans="1:1" ht="14" x14ac:dyDescent="0.3">
      <c r="A990" s="20">
        <f>Zakljucne!E999</f>
        <v>0</v>
      </c>
    </row>
    <row r="991" spans="1:1" ht="14" x14ac:dyDescent="0.3">
      <c r="A991" s="20">
        <f>Zakljucne!E1000</f>
        <v>0</v>
      </c>
    </row>
    <row r="992" spans="1:1" ht="14" x14ac:dyDescent="0.3">
      <c r="A992" s="20">
        <f>Zakljucne!E1001</f>
        <v>0</v>
      </c>
    </row>
    <row r="993" spans="1:1" ht="14" x14ac:dyDescent="0.3">
      <c r="A993" s="20">
        <f>Zakljucne!E1002</f>
        <v>0</v>
      </c>
    </row>
    <row r="994" spans="1:1" ht="14" x14ac:dyDescent="0.3">
      <c r="A994" s="20">
        <f>Zakljucne!E1003</f>
        <v>0</v>
      </c>
    </row>
    <row r="995" spans="1:1" ht="14" x14ac:dyDescent="0.3">
      <c r="A995" s="20">
        <f>Zakljucne!E1004</f>
        <v>0</v>
      </c>
    </row>
    <row r="996" spans="1:1" ht="14" x14ac:dyDescent="0.3">
      <c r="A996" s="20">
        <f>Zakljucne!E1005</f>
        <v>0</v>
      </c>
    </row>
    <row r="997" spans="1:1" ht="14" x14ac:dyDescent="0.3">
      <c r="A997" s="20">
        <f>Zakljucne!E1006</f>
        <v>0</v>
      </c>
    </row>
    <row r="998" spans="1:1" ht="14" x14ac:dyDescent="0.3">
      <c r="A998" s="20">
        <f>Zakljucne!E1007</f>
        <v>0</v>
      </c>
    </row>
    <row r="999" spans="1:1" ht="14" x14ac:dyDescent="0.3">
      <c r="A999" s="20">
        <f>Zakljucne!E1008</f>
        <v>0</v>
      </c>
    </row>
    <row r="1000" spans="1:1" ht="14" x14ac:dyDescent="0.3">
      <c r="A1000" s="20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Zeljko Pekic</dc:creator>
  <cp:lastModifiedBy>Korisnik</cp:lastModifiedBy>
  <cp:lastPrinted>2017-12-01T14:41:54Z</cp:lastPrinted>
  <dcterms:created xsi:type="dcterms:W3CDTF">2009-11-01T12:11:22Z</dcterms:created>
  <dcterms:modified xsi:type="dcterms:W3CDTF">2019-02-07T10:07:20Z</dcterms:modified>
</cp:coreProperties>
</file>